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se.ulaval.ca\FSE\Data\Recherche\Rech-SLarose-Acces\8 Documents formation ACCES\Clé USB\Clé septembre 2017\Alliance de travail\"/>
    </mc:Choice>
  </mc:AlternateContent>
  <bookViews>
    <workbookView xWindow="0" yWindow="0" windowWidth="25200" windowHeight="11370" tabRatio="726" activeTab="1"/>
  </bookViews>
  <sheets>
    <sheet name="Version enseignant" sheetId="1" r:id="rId1"/>
    <sheet name="Version élève" sheetId="36" r:id="rId2"/>
    <sheet name="Bilan" sheetId="37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6" l="1"/>
  <c r="G16" i="36"/>
  <c r="M15" i="36"/>
  <c r="L15" i="36"/>
  <c r="K15" i="36"/>
  <c r="H22" i="36" s="1"/>
  <c r="I22" i="36" s="1"/>
  <c r="J15" i="36"/>
  <c r="G15" i="36"/>
  <c r="M14" i="36"/>
  <c r="L14" i="36"/>
  <c r="K14" i="36"/>
  <c r="J14" i="36"/>
  <c r="G14" i="36"/>
  <c r="M13" i="36"/>
  <c r="L13" i="36"/>
  <c r="K13" i="36"/>
  <c r="H20" i="36" s="1"/>
  <c r="I20" i="36" s="1"/>
  <c r="J13" i="36"/>
  <c r="G13" i="36"/>
  <c r="G12" i="36"/>
  <c r="G11" i="36"/>
  <c r="G10" i="36"/>
  <c r="G9" i="36"/>
  <c r="G8" i="36"/>
  <c r="G7" i="36"/>
  <c r="G6" i="36"/>
  <c r="M15" i="1"/>
  <c r="L15" i="1"/>
  <c r="K15" i="1"/>
  <c r="J15" i="1"/>
  <c r="H22" i="1" s="1"/>
  <c r="I22" i="1" s="1"/>
  <c r="M14" i="1"/>
  <c r="L14" i="1"/>
  <c r="K14" i="1"/>
  <c r="J14" i="1"/>
  <c r="H21" i="1" s="1"/>
  <c r="I21" i="1" s="1"/>
  <c r="M13" i="1"/>
  <c r="L13" i="1"/>
  <c r="K13" i="1"/>
  <c r="J13" i="1"/>
  <c r="H20" i="1" l="1"/>
  <c r="I20" i="1" s="1"/>
  <c r="H21" i="36"/>
  <c r="I21" i="36" s="1"/>
  <c r="I14" i="36" s="1"/>
  <c r="C4" i="37" s="1"/>
  <c r="I13" i="36"/>
  <c r="C3" i="37" s="1"/>
  <c r="I15" i="36"/>
  <c r="C5" i="37" s="1"/>
  <c r="G6" i="1"/>
  <c r="G17" i="1"/>
  <c r="G16" i="1"/>
  <c r="G15" i="1"/>
  <c r="G14" i="1"/>
  <c r="G13" i="1"/>
  <c r="G12" i="1"/>
  <c r="G11" i="1"/>
  <c r="G10" i="1"/>
  <c r="G9" i="1"/>
  <c r="G8" i="1"/>
  <c r="G7" i="1"/>
  <c r="C6" i="37" l="1"/>
  <c r="I14" i="1"/>
  <c r="B4" i="37" s="1"/>
  <c r="D4" i="37" s="1"/>
  <c r="I15" i="1"/>
  <c r="B5" i="37" s="1"/>
  <c r="D5" i="37" s="1"/>
  <c r="I13" i="1"/>
  <c r="B3" i="37" s="1"/>
  <c r="D3" i="37" l="1"/>
  <c r="B6" i="37"/>
  <c r="D6" i="37" s="1"/>
</calcChain>
</file>

<file path=xl/sharedStrings.xml><?xml version="1.0" encoding="utf-8"?>
<sst xmlns="http://schemas.openxmlformats.org/spreadsheetml/2006/main" count="99" uniqueCount="49">
  <si>
    <t>Date de la rencontre:</t>
  </si>
  <si>
    <t>N/A</t>
  </si>
  <si>
    <t>Rencontre 9 Bilan et alliance de travail</t>
  </si>
  <si>
    <t>Vous trouverez ci-dessous des énoncés décrivant divers sentiments ou pensées qu'une personne peut avoir en regard de son élève. Répondez spontanément aux questions en vous fiant à vos impressions des premières rencontres.</t>
  </si>
  <si>
    <t>1: Jamais</t>
  </si>
  <si>
    <t>2: Rarement</t>
  </si>
  <si>
    <t>3: De temps en temps</t>
  </si>
  <si>
    <t>4: Quelquefois</t>
  </si>
  <si>
    <t>5: Souvent</t>
  </si>
  <si>
    <t>6: Très souvent</t>
  </si>
  <si>
    <t>7: Toujours</t>
  </si>
  <si>
    <t>Jamais</t>
  </si>
  <si>
    <t>Rarement</t>
  </si>
  <si>
    <t>De temps en temps</t>
  </si>
  <si>
    <t>Quelquefois</t>
  </si>
  <si>
    <t>Souvent</t>
  </si>
  <si>
    <t>Très souvent</t>
  </si>
  <si>
    <t>Toujours</t>
  </si>
  <si>
    <t>10. Mon élève et moi avons des opinions différentes quant à la nature de ses problèmes.</t>
  </si>
  <si>
    <t>11. Nous avons établi entre nous une bonne compréhension des types de changements qui seraient bons pour mon élève.</t>
  </si>
  <si>
    <t>12. Mon élève croit que la façon dont nous travaillons sur son problème est correcte.</t>
  </si>
  <si>
    <t>9.   Mon élève et moi avons développé une confiance mutuelle.</t>
  </si>
  <si>
    <t>8.   Nous nous entendons sur ce qui est important de travailler lors de nos rencontres.</t>
  </si>
  <si>
    <t>7.   J’apprécie mon élève en tant que personne.</t>
  </si>
  <si>
    <t>6.   Nous travaillons en vue d’atteindre des objectifs sur lesquels nous nous sommes entendus.</t>
  </si>
  <si>
    <t>5.   J’ai confiance que je suis capable d’aider mon élève.</t>
  </si>
  <si>
    <t>4.   J’ai des doutes sur ce que nous essayons de réaliser lors de nos rencontres.</t>
  </si>
  <si>
    <t>3.   Je crois que mon élève m’aime bien.</t>
  </si>
  <si>
    <t>2.   Mon élève et moi avons confiance que les activités lors de nos rencontres sont utiles.</t>
  </si>
  <si>
    <t>1.   Mon élève et moi, nous nous entendons sur les pas à faire en vue d’améliorer sa situation.</t>
  </si>
  <si>
    <t>Rencontre 9 Bilan et alliance de travail - Version enseignant</t>
  </si>
  <si>
    <t>Entente sur les tâches</t>
  </si>
  <si>
    <t>Entente sur les buts</t>
  </si>
  <si>
    <t>Qualité du lien</t>
  </si>
  <si>
    <t>Rencontre 9 Bilan et alliance de travail - Version élève</t>
  </si>
  <si>
    <t>Tu trouveras ci-dessous des énoncés décrivant divers sentiments ou pensées qu’un élève peut avoir à l’égard de son enseignant-ressource. Réponds spontanément aux questions en te fiant aux rencontres que tu as eues depuis le début de l’année scolaire.</t>
  </si>
  <si>
    <t>1.   Mon enseignant-ressource et moi, nous nous entendons sur ce que je dois faire en vue d’améliorer ma situation.</t>
  </si>
  <si>
    <t>2.   Mon enseignant-ressource et moi pensons que nos rencontres sont utiles.</t>
  </si>
  <si>
    <t>3.   Je crois que mon enseignant-ressource m’aime bien.</t>
  </si>
  <si>
    <t>4.   J’ai des doutes sur ce que nous faisons lors de nos rencontres.</t>
  </si>
  <si>
    <t>5.   J’ai confiance que mon enseignant-ressource soit capable de m’aider.</t>
  </si>
  <si>
    <t>7.   J’apprécie mon enseignant-ressource en tant que personne.</t>
  </si>
  <si>
    <t>9.   Mon enseignant-ressource et moi avons développé une confiance mutuelle.</t>
  </si>
  <si>
    <t>10. Mon enseignant-ressource et moi avons des opinions différentes quant à la nature de mes difficultés/défis.</t>
  </si>
  <si>
    <t>11. Nous avons établi entre nous une bonne compréhension des types de changement qui seraient bons pour moi.</t>
  </si>
  <si>
    <t>12. Je crois que la façon dont nous travaillons sur mes difficultés/défis est correcte.</t>
  </si>
  <si>
    <t>Perception de l'enseignant</t>
  </si>
  <si>
    <t>Perception de l'élève</t>
  </si>
  <si>
    <t>Alliance de travail globale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</si>
</sst>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ill="1" applyAlignment="1">
      <alignment horizontal="center"/>
    </xf>
    <xf numFmtId="0" fontId="0" fillId="0" borderId="0" xfId="0" applyFill="1"/>
    <xf numFmtId="0" fontId="2" fillId="3" borderId="8" xfId="0" applyFont="1" applyFill="1" applyBorder="1"/>
    <xf numFmtId="0" fontId="2" fillId="2" borderId="0" xfId="0" applyFont="1" applyFill="1" applyBorder="1"/>
    <xf numFmtId="0" fontId="2" fillId="2" borderId="9" xfId="0" applyFont="1" applyFill="1" applyBorder="1"/>
    <xf numFmtId="0" fontId="2" fillId="2" borderId="8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0" fillId="0" borderId="0" xfId="0" applyAlignment="1">
      <alignment horizontal="center"/>
    </xf>
    <xf numFmtId="14" fontId="2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2" borderId="1" xfId="0" applyFont="1" applyFill="1" applyBorder="1" applyProtection="1">
      <protection locked="0"/>
    </xf>
    <xf numFmtId="0" fontId="0" fillId="0" borderId="0" xfId="0" applyFill="1" applyBorder="1"/>
    <xf numFmtId="0" fontId="2" fillId="2" borderId="8" xfId="0" applyFont="1" applyFill="1" applyBorder="1" applyAlignment="1"/>
    <xf numFmtId="0" fontId="2" fillId="2" borderId="0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2" fillId="2" borderId="7" xfId="0" applyFont="1" applyFill="1" applyBorder="1" applyAlignment="1"/>
    <xf numFmtId="0" fontId="0" fillId="2" borderId="8" xfId="0" applyFill="1" applyBorder="1"/>
    <xf numFmtId="0" fontId="0" fillId="0" borderId="0" xfId="0" applyBorder="1"/>
    <xf numFmtId="0" fontId="2" fillId="3" borderId="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4" fillId="3" borderId="11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84060009376466"/>
          <c:y val="5.0925925925925923E-2"/>
          <c:w val="0.70378574777308966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98C-4BDB-A46D-A04EE721541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98C-4BDB-A46D-A04EE721541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98C-4BDB-A46D-A04EE7215414}"/>
              </c:ext>
            </c:extLst>
          </c:dPt>
          <c:cat>
            <c:strRef>
              <c:f>Bilan!$A$3:$A$6</c:f>
              <c:strCache>
                <c:ptCount val="4"/>
                <c:pt idx="0">
                  <c:v>Entente sur les tâches</c:v>
                </c:pt>
                <c:pt idx="1">
                  <c:v>Entente sur les buts</c:v>
                </c:pt>
                <c:pt idx="2">
                  <c:v>Qualité du lien</c:v>
                </c:pt>
                <c:pt idx="3">
                  <c:v>Alliance de travail globale</c:v>
                </c:pt>
              </c:strCache>
            </c:strRef>
          </c:cat>
          <c:val>
            <c:numRef>
              <c:f>Bilan!$D$3:$D$6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98C-4BDB-A46D-A04EE7215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3240792"/>
        <c:axId val="383240400"/>
      </c:barChart>
      <c:catAx>
        <c:axId val="383240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3240400"/>
        <c:crosses val="autoZero"/>
        <c:auto val="1"/>
        <c:lblAlgn val="ctr"/>
        <c:lblOffset val="100"/>
        <c:noMultiLvlLbl val="0"/>
      </c:catAx>
      <c:valAx>
        <c:axId val="383240400"/>
        <c:scaling>
          <c:orientation val="minMax"/>
          <c:max val="6"/>
          <c:min val="-6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8324079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7777777777777779"/>
          <c:y val="0.17171296296296296"/>
          <c:w val="0.69166666666666665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Bilan!$A$3</c:f>
              <c:strCache>
                <c:ptCount val="1"/>
                <c:pt idx="0">
                  <c:v>Entente sur les tâches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Bilan!$B$2:$C$2</c:f>
              <c:strCache>
                <c:ptCount val="2"/>
                <c:pt idx="0">
                  <c:v>Perception de l'enseignant</c:v>
                </c:pt>
                <c:pt idx="1">
                  <c:v>Perception de l'élève</c:v>
                </c:pt>
              </c:strCache>
            </c:strRef>
          </c:cat>
          <c:val>
            <c:numRef>
              <c:f>Bilan!$B$3:$C$3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C-4732-B587-98B0CE698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5450872"/>
        <c:axId val="245451264"/>
      </c:barChart>
      <c:catAx>
        <c:axId val="245450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5451264"/>
        <c:crosses val="autoZero"/>
        <c:auto val="1"/>
        <c:lblAlgn val="ctr"/>
        <c:lblOffset val="100"/>
        <c:noMultiLvlLbl val="0"/>
      </c:catAx>
      <c:valAx>
        <c:axId val="245451264"/>
        <c:scaling>
          <c:orientation val="minMax"/>
          <c:max val="7"/>
          <c:min val="1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4545087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7777777777777779"/>
          <c:y val="0.17171296296296296"/>
          <c:w val="0.69166666666666665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Bilan!$A$4</c:f>
              <c:strCache>
                <c:ptCount val="1"/>
                <c:pt idx="0">
                  <c:v>Entente sur les buts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Bilan!$B$2:$C$2</c:f>
              <c:strCache>
                <c:ptCount val="2"/>
                <c:pt idx="0">
                  <c:v>Perception de l'enseignant</c:v>
                </c:pt>
                <c:pt idx="1">
                  <c:v>Perception de l'élève</c:v>
                </c:pt>
              </c:strCache>
            </c:strRef>
          </c:cat>
          <c:val>
            <c:numRef>
              <c:f>Bilan!$B$4:$C$4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8D-41BC-A6E8-0E3111599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9164352"/>
        <c:axId val="379165528"/>
      </c:barChart>
      <c:catAx>
        <c:axId val="37916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9165528"/>
        <c:crosses val="autoZero"/>
        <c:auto val="1"/>
        <c:lblAlgn val="ctr"/>
        <c:lblOffset val="100"/>
        <c:noMultiLvlLbl val="0"/>
      </c:catAx>
      <c:valAx>
        <c:axId val="379165528"/>
        <c:scaling>
          <c:orientation val="minMax"/>
          <c:max val="7"/>
          <c:min val="1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7916435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7777777777777779"/>
          <c:y val="0.17171296296296296"/>
          <c:w val="0.69166666666666665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Bilan!$A$5</c:f>
              <c:strCache>
                <c:ptCount val="1"/>
                <c:pt idx="0">
                  <c:v>Qualité du lien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Bilan!$B$2:$C$2</c:f>
              <c:strCache>
                <c:ptCount val="2"/>
                <c:pt idx="0">
                  <c:v>Perception de l'enseignant</c:v>
                </c:pt>
                <c:pt idx="1">
                  <c:v>Perception de l'élève</c:v>
                </c:pt>
              </c:strCache>
            </c:strRef>
          </c:cat>
          <c:val>
            <c:numRef>
              <c:f>Bilan!$B$5:$C$5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26-46FC-B686-A533EBFBD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328272"/>
        <c:axId val="88328664"/>
      </c:barChart>
      <c:catAx>
        <c:axId val="8832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8328664"/>
        <c:crosses val="autoZero"/>
        <c:auto val="1"/>
        <c:lblAlgn val="ctr"/>
        <c:lblOffset val="100"/>
        <c:noMultiLvlLbl val="0"/>
      </c:catAx>
      <c:valAx>
        <c:axId val="88328664"/>
        <c:scaling>
          <c:orientation val="minMax"/>
          <c:max val="7"/>
          <c:min val="1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8832827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7777777777777779"/>
          <c:y val="0.17171296296296296"/>
          <c:w val="0.69166666666666665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Bilan!$A$6</c:f>
              <c:strCache>
                <c:ptCount val="1"/>
                <c:pt idx="0">
                  <c:v>Alliance de travail globale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Bilan!$B$2:$C$2</c:f>
              <c:strCache>
                <c:ptCount val="2"/>
                <c:pt idx="0">
                  <c:v>Perception de l'enseignant</c:v>
                </c:pt>
                <c:pt idx="1">
                  <c:v>Perception de l'élève</c:v>
                </c:pt>
              </c:strCache>
            </c:strRef>
          </c:cat>
          <c:val>
            <c:numRef>
              <c:f>Bilan!$B$6:$C$6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67-481E-96AD-75FEA3649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3881360"/>
        <c:axId val="63392248"/>
      </c:barChart>
      <c:catAx>
        <c:axId val="37388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392248"/>
        <c:crosses val="autoZero"/>
        <c:auto val="1"/>
        <c:lblAlgn val="ctr"/>
        <c:lblOffset val="100"/>
        <c:noMultiLvlLbl val="0"/>
      </c:catAx>
      <c:valAx>
        <c:axId val="63392248"/>
        <c:scaling>
          <c:orientation val="minMax"/>
          <c:max val="7"/>
          <c:min val="1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7388136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38098</xdr:colOff>
      <xdr:row>1</xdr:row>
      <xdr:rowOff>23812</xdr:rowOff>
    </xdr:from>
    <xdr:to>
      <xdr:col>5</xdr:col>
      <xdr:colOff>797698</xdr:colOff>
      <xdr:row>11</xdr:row>
      <xdr:rowOff>125287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5</xdr:row>
      <xdr:rowOff>47625</xdr:rowOff>
    </xdr:from>
    <xdr:to>
      <xdr:col>1</xdr:col>
      <xdr:colOff>542925</xdr:colOff>
      <xdr:row>7</xdr:row>
      <xdr:rowOff>180975</xdr:rowOff>
    </xdr:to>
    <xdr:sp macro="" textlink="">
      <xdr:nvSpPr>
        <xdr:cNvPr id="5" name="ZoneTexte 4"/>
        <xdr:cNvSpPr txBox="1"/>
      </xdr:nvSpPr>
      <xdr:spPr>
        <a:xfrm>
          <a:off x="142875" y="1000125"/>
          <a:ext cx="183832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>
              <a:solidFill>
                <a:schemeClr val="tx1">
                  <a:lumMod val="65000"/>
                  <a:lumOff val="35000"/>
                </a:schemeClr>
              </a:solidFill>
            </a:rPr>
            <a:t>Nous avons </a:t>
          </a:r>
          <a:r>
            <a:rPr lang="fr-CA" sz="1100" b="1">
              <a:solidFill>
                <a:schemeClr val="tx1">
                  <a:lumMod val="65000"/>
                  <a:lumOff val="35000"/>
                </a:schemeClr>
              </a:solidFill>
            </a:rPr>
            <a:t>la</a:t>
          </a:r>
          <a:r>
            <a:rPr lang="fr-CA" sz="1100" b="1" baseline="0">
              <a:solidFill>
                <a:schemeClr val="tx1">
                  <a:lumMod val="65000"/>
                  <a:lumOff val="35000"/>
                </a:schemeClr>
              </a:solidFill>
            </a:rPr>
            <a:t> même </a:t>
          </a:r>
          <a:r>
            <a:rPr lang="fr-CA" sz="1100" baseline="0">
              <a:solidFill>
                <a:schemeClr val="tx1">
                  <a:lumMod val="65000"/>
                  <a:lumOff val="35000"/>
                </a:schemeClr>
              </a:solidFill>
            </a:rPr>
            <a:t>perception de la relation.</a:t>
          </a:r>
          <a:endParaRPr lang="fr-CA" sz="11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0</xdr:col>
      <xdr:colOff>133350</xdr:colOff>
      <xdr:row>8</xdr:row>
      <xdr:rowOff>114300</xdr:rowOff>
    </xdr:from>
    <xdr:to>
      <xdr:col>1</xdr:col>
      <xdr:colOff>533400</xdr:colOff>
      <xdr:row>11</xdr:row>
      <xdr:rowOff>0</xdr:rowOff>
    </xdr:to>
    <xdr:sp macro="" textlink="">
      <xdr:nvSpPr>
        <xdr:cNvPr id="6" name="ZoneTexte 5"/>
        <xdr:cNvSpPr txBox="1"/>
      </xdr:nvSpPr>
      <xdr:spPr>
        <a:xfrm>
          <a:off x="133350" y="1638300"/>
          <a:ext cx="1838325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>
              <a:solidFill>
                <a:schemeClr val="tx1">
                  <a:lumMod val="65000"/>
                  <a:lumOff val="35000"/>
                </a:schemeClr>
              </a:solidFill>
            </a:rPr>
            <a:t>L'</a:t>
          </a:r>
          <a:r>
            <a:rPr lang="fr-CA" sz="1100" b="1">
              <a:solidFill>
                <a:schemeClr val="tx1">
                  <a:lumMod val="65000"/>
                  <a:lumOff val="35000"/>
                </a:schemeClr>
              </a:solidFill>
            </a:rPr>
            <a:t>élève</a:t>
          </a:r>
          <a:r>
            <a:rPr lang="fr-CA" sz="1100">
              <a:solidFill>
                <a:schemeClr val="tx1">
                  <a:lumMod val="65000"/>
                  <a:lumOff val="35000"/>
                </a:schemeClr>
              </a:solidFill>
            </a:rPr>
            <a:t> a une perception</a:t>
          </a:r>
          <a:r>
            <a:rPr lang="fr-CA" sz="1100" baseline="0">
              <a:solidFill>
                <a:schemeClr val="tx1">
                  <a:lumMod val="65000"/>
                  <a:lumOff val="35000"/>
                </a:schemeClr>
              </a:solidFill>
            </a:rPr>
            <a:t> plus positive de la relation</a:t>
          </a:r>
          <a:endParaRPr lang="fr-CA" sz="11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0</xdr:col>
      <xdr:colOff>33337</xdr:colOff>
      <xdr:row>11</xdr:row>
      <xdr:rowOff>185737</xdr:rowOff>
    </xdr:from>
    <xdr:to>
      <xdr:col>3</xdr:col>
      <xdr:colOff>642787</xdr:colOff>
      <xdr:row>24</xdr:row>
      <xdr:rowOff>157237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15</xdr:row>
      <xdr:rowOff>19050</xdr:rowOff>
    </xdr:from>
    <xdr:to>
      <xdr:col>0</xdr:col>
      <xdr:colOff>1085850</xdr:colOff>
      <xdr:row>16</xdr:row>
      <xdr:rowOff>85725</xdr:rowOff>
    </xdr:to>
    <xdr:sp macro="" textlink="">
      <xdr:nvSpPr>
        <xdr:cNvPr id="10" name="ZoneTexte 1"/>
        <xdr:cNvSpPr txBox="1"/>
      </xdr:nvSpPr>
      <xdr:spPr>
        <a:xfrm>
          <a:off x="104775" y="2886075"/>
          <a:ext cx="981075" cy="257175"/>
        </a:xfrm>
        <a:prstGeom prst="rect">
          <a:avLst/>
        </a:prstGeom>
        <a:noFill/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CA" sz="900">
              <a:solidFill>
                <a:schemeClr val="tx1">
                  <a:lumMod val="65000"/>
                  <a:lumOff val="35000"/>
                </a:schemeClr>
              </a:solidFill>
            </a:rPr>
            <a:t>Très</a:t>
          </a:r>
          <a:r>
            <a:rPr lang="fr-CA" sz="900" baseline="0">
              <a:solidFill>
                <a:schemeClr val="tx1">
                  <a:lumMod val="65000"/>
                  <a:lumOff val="35000"/>
                </a:schemeClr>
              </a:solidFill>
            </a:rPr>
            <a:t> souvent</a:t>
          </a:r>
          <a:endParaRPr lang="fr-CA" sz="9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0</xdr:col>
      <xdr:colOff>104775</xdr:colOff>
      <xdr:row>16</xdr:row>
      <xdr:rowOff>114300</xdr:rowOff>
    </xdr:from>
    <xdr:to>
      <xdr:col>0</xdr:col>
      <xdr:colOff>1085850</xdr:colOff>
      <xdr:row>17</xdr:row>
      <xdr:rowOff>180975</xdr:rowOff>
    </xdr:to>
    <xdr:sp macro="" textlink="">
      <xdr:nvSpPr>
        <xdr:cNvPr id="11" name="ZoneTexte 1"/>
        <xdr:cNvSpPr txBox="1"/>
      </xdr:nvSpPr>
      <xdr:spPr>
        <a:xfrm>
          <a:off x="104775" y="3171825"/>
          <a:ext cx="981075" cy="257175"/>
        </a:xfrm>
        <a:prstGeom prst="rect">
          <a:avLst/>
        </a:prstGeom>
        <a:noFill/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CA" sz="900">
              <a:solidFill>
                <a:schemeClr val="tx1">
                  <a:lumMod val="65000"/>
                  <a:lumOff val="35000"/>
                </a:schemeClr>
              </a:solidFill>
            </a:rPr>
            <a:t>Souvent</a:t>
          </a:r>
        </a:p>
      </xdr:txBody>
    </xdr:sp>
    <xdr:clientData/>
  </xdr:twoCellAnchor>
  <xdr:twoCellAnchor>
    <xdr:from>
      <xdr:col>0</xdr:col>
      <xdr:colOff>104775</xdr:colOff>
      <xdr:row>18</xdr:row>
      <xdr:rowOff>19050</xdr:rowOff>
    </xdr:from>
    <xdr:to>
      <xdr:col>0</xdr:col>
      <xdr:colOff>1085850</xdr:colOff>
      <xdr:row>19</xdr:row>
      <xdr:rowOff>85725</xdr:rowOff>
    </xdr:to>
    <xdr:sp macro="" textlink="">
      <xdr:nvSpPr>
        <xdr:cNvPr id="12" name="ZoneTexte 1"/>
        <xdr:cNvSpPr txBox="1"/>
      </xdr:nvSpPr>
      <xdr:spPr>
        <a:xfrm>
          <a:off x="104775" y="3457575"/>
          <a:ext cx="981075" cy="257175"/>
        </a:xfrm>
        <a:prstGeom prst="rect">
          <a:avLst/>
        </a:prstGeom>
        <a:noFill/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CA" sz="900">
              <a:solidFill>
                <a:schemeClr val="tx1">
                  <a:lumMod val="65000"/>
                  <a:lumOff val="35000"/>
                </a:schemeClr>
              </a:solidFill>
            </a:rPr>
            <a:t>Quelquefois</a:t>
          </a:r>
        </a:p>
      </xdr:txBody>
    </xdr:sp>
    <xdr:clientData/>
  </xdr:twoCellAnchor>
  <xdr:twoCellAnchor>
    <xdr:from>
      <xdr:col>0</xdr:col>
      <xdr:colOff>104775</xdr:colOff>
      <xdr:row>19</xdr:row>
      <xdr:rowOff>133350</xdr:rowOff>
    </xdr:from>
    <xdr:to>
      <xdr:col>0</xdr:col>
      <xdr:colOff>1209675</xdr:colOff>
      <xdr:row>21</xdr:row>
      <xdr:rowOff>9525</xdr:rowOff>
    </xdr:to>
    <xdr:sp macro="" textlink="">
      <xdr:nvSpPr>
        <xdr:cNvPr id="13" name="ZoneTexte 1"/>
        <xdr:cNvSpPr txBox="1"/>
      </xdr:nvSpPr>
      <xdr:spPr>
        <a:xfrm>
          <a:off x="104775" y="3762375"/>
          <a:ext cx="1104900" cy="257175"/>
        </a:xfrm>
        <a:prstGeom prst="rect">
          <a:avLst/>
        </a:prstGeom>
        <a:noFill/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CA" sz="900">
              <a:solidFill>
                <a:schemeClr val="tx1">
                  <a:lumMod val="65000"/>
                  <a:lumOff val="35000"/>
                </a:schemeClr>
              </a:solidFill>
            </a:rPr>
            <a:t>De</a:t>
          </a:r>
          <a:r>
            <a:rPr lang="fr-CA" sz="900" baseline="0">
              <a:solidFill>
                <a:schemeClr val="tx1">
                  <a:lumMod val="65000"/>
                  <a:lumOff val="35000"/>
                </a:schemeClr>
              </a:solidFill>
            </a:rPr>
            <a:t> temps en temps</a:t>
          </a:r>
          <a:endParaRPr lang="fr-CA" sz="9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0</xdr:col>
      <xdr:colOff>104775</xdr:colOff>
      <xdr:row>21</xdr:row>
      <xdr:rowOff>57150</xdr:rowOff>
    </xdr:from>
    <xdr:to>
      <xdr:col>0</xdr:col>
      <xdr:colOff>1085850</xdr:colOff>
      <xdr:row>22</xdr:row>
      <xdr:rowOff>123825</xdr:rowOff>
    </xdr:to>
    <xdr:sp macro="" textlink="">
      <xdr:nvSpPr>
        <xdr:cNvPr id="14" name="ZoneTexte 1"/>
        <xdr:cNvSpPr txBox="1"/>
      </xdr:nvSpPr>
      <xdr:spPr>
        <a:xfrm>
          <a:off x="104775" y="4067175"/>
          <a:ext cx="981075" cy="257175"/>
        </a:xfrm>
        <a:prstGeom prst="rect">
          <a:avLst/>
        </a:prstGeom>
        <a:noFill/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CA" sz="900">
              <a:solidFill>
                <a:schemeClr val="tx1">
                  <a:lumMod val="65000"/>
                  <a:lumOff val="35000"/>
                </a:schemeClr>
              </a:solidFill>
            </a:rPr>
            <a:t>Rarement</a:t>
          </a:r>
        </a:p>
      </xdr:txBody>
    </xdr:sp>
    <xdr:clientData/>
  </xdr:twoCellAnchor>
  <xdr:twoCellAnchor>
    <xdr:from>
      <xdr:col>0</xdr:col>
      <xdr:colOff>104775</xdr:colOff>
      <xdr:row>22</xdr:row>
      <xdr:rowOff>161925</xdr:rowOff>
    </xdr:from>
    <xdr:to>
      <xdr:col>0</xdr:col>
      <xdr:colOff>1085850</xdr:colOff>
      <xdr:row>24</xdr:row>
      <xdr:rowOff>38100</xdr:rowOff>
    </xdr:to>
    <xdr:sp macro="" textlink="">
      <xdr:nvSpPr>
        <xdr:cNvPr id="15" name="ZoneTexte 1"/>
        <xdr:cNvSpPr txBox="1"/>
      </xdr:nvSpPr>
      <xdr:spPr>
        <a:xfrm>
          <a:off x="104775" y="4362450"/>
          <a:ext cx="981075" cy="257175"/>
        </a:xfrm>
        <a:prstGeom prst="rect">
          <a:avLst/>
        </a:prstGeom>
        <a:noFill/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CA" sz="900">
              <a:solidFill>
                <a:schemeClr val="tx1">
                  <a:lumMod val="65000"/>
                  <a:lumOff val="35000"/>
                </a:schemeClr>
              </a:solidFill>
            </a:rPr>
            <a:t>Jamais</a:t>
          </a:r>
        </a:p>
      </xdr:txBody>
    </xdr:sp>
    <xdr:clientData/>
  </xdr:twoCellAnchor>
  <xdr:twoCellAnchor>
    <xdr:from>
      <xdr:col>3</xdr:col>
      <xdr:colOff>685800</xdr:colOff>
      <xdr:row>11</xdr:row>
      <xdr:rowOff>180975</xdr:rowOff>
    </xdr:from>
    <xdr:to>
      <xdr:col>5</xdr:col>
      <xdr:colOff>799950</xdr:colOff>
      <xdr:row>24</xdr:row>
      <xdr:rowOff>152475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757238</xdr:colOff>
      <xdr:row>15</xdr:row>
      <xdr:rowOff>14288</xdr:rowOff>
    </xdr:from>
    <xdr:to>
      <xdr:col>3</xdr:col>
      <xdr:colOff>1738313</xdr:colOff>
      <xdr:row>16</xdr:row>
      <xdr:rowOff>80963</xdr:rowOff>
    </xdr:to>
    <xdr:sp macro="" textlink="">
      <xdr:nvSpPr>
        <xdr:cNvPr id="20" name="ZoneTexte 1"/>
        <xdr:cNvSpPr txBox="1"/>
      </xdr:nvSpPr>
      <xdr:spPr>
        <a:xfrm>
          <a:off x="4395788" y="2881313"/>
          <a:ext cx="981075" cy="257175"/>
        </a:xfrm>
        <a:prstGeom prst="rect">
          <a:avLst/>
        </a:prstGeom>
        <a:noFill/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CA" sz="900">
              <a:solidFill>
                <a:schemeClr val="tx1">
                  <a:lumMod val="65000"/>
                  <a:lumOff val="35000"/>
                </a:schemeClr>
              </a:solidFill>
            </a:rPr>
            <a:t>Très</a:t>
          </a:r>
          <a:r>
            <a:rPr lang="fr-CA" sz="900" baseline="0">
              <a:solidFill>
                <a:schemeClr val="tx1">
                  <a:lumMod val="65000"/>
                  <a:lumOff val="35000"/>
                </a:schemeClr>
              </a:solidFill>
            </a:rPr>
            <a:t> souvent</a:t>
          </a:r>
          <a:endParaRPr lang="fr-CA" sz="9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3</xdr:col>
      <xdr:colOff>757238</xdr:colOff>
      <xdr:row>16</xdr:row>
      <xdr:rowOff>109538</xdr:rowOff>
    </xdr:from>
    <xdr:to>
      <xdr:col>3</xdr:col>
      <xdr:colOff>1738313</xdr:colOff>
      <xdr:row>17</xdr:row>
      <xdr:rowOff>176213</xdr:rowOff>
    </xdr:to>
    <xdr:sp macro="" textlink="">
      <xdr:nvSpPr>
        <xdr:cNvPr id="21" name="ZoneTexte 1"/>
        <xdr:cNvSpPr txBox="1"/>
      </xdr:nvSpPr>
      <xdr:spPr>
        <a:xfrm>
          <a:off x="4395788" y="3167063"/>
          <a:ext cx="981075" cy="257175"/>
        </a:xfrm>
        <a:prstGeom prst="rect">
          <a:avLst/>
        </a:prstGeom>
        <a:noFill/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CA" sz="900">
              <a:solidFill>
                <a:schemeClr val="tx1">
                  <a:lumMod val="65000"/>
                  <a:lumOff val="35000"/>
                </a:schemeClr>
              </a:solidFill>
            </a:rPr>
            <a:t>Souvent</a:t>
          </a:r>
        </a:p>
      </xdr:txBody>
    </xdr:sp>
    <xdr:clientData/>
  </xdr:twoCellAnchor>
  <xdr:twoCellAnchor>
    <xdr:from>
      <xdr:col>3</xdr:col>
      <xdr:colOff>757238</xdr:colOff>
      <xdr:row>18</xdr:row>
      <xdr:rowOff>14288</xdr:rowOff>
    </xdr:from>
    <xdr:to>
      <xdr:col>3</xdr:col>
      <xdr:colOff>1738313</xdr:colOff>
      <xdr:row>19</xdr:row>
      <xdr:rowOff>80963</xdr:rowOff>
    </xdr:to>
    <xdr:sp macro="" textlink="">
      <xdr:nvSpPr>
        <xdr:cNvPr id="22" name="ZoneTexte 1"/>
        <xdr:cNvSpPr txBox="1"/>
      </xdr:nvSpPr>
      <xdr:spPr>
        <a:xfrm>
          <a:off x="4395788" y="3452813"/>
          <a:ext cx="981075" cy="257175"/>
        </a:xfrm>
        <a:prstGeom prst="rect">
          <a:avLst/>
        </a:prstGeom>
        <a:noFill/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CA" sz="900">
              <a:solidFill>
                <a:schemeClr val="tx1">
                  <a:lumMod val="65000"/>
                  <a:lumOff val="35000"/>
                </a:schemeClr>
              </a:solidFill>
            </a:rPr>
            <a:t>Quelquefois</a:t>
          </a:r>
        </a:p>
      </xdr:txBody>
    </xdr:sp>
    <xdr:clientData/>
  </xdr:twoCellAnchor>
  <xdr:twoCellAnchor>
    <xdr:from>
      <xdr:col>3</xdr:col>
      <xdr:colOff>757238</xdr:colOff>
      <xdr:row>19</xdr:row>
      <xdr:rowOff>128588</xdr:rowOff>
    </xdr:from>
    <xdr:to>
      <xdr:col>3</xdr:col>
      <xdr:colOff>1862138</xdr:colOff>
      <xdr:row>21</xdr:row>
      <xdr:rowOff>4763</xdr:rowOff>
    </xdr:to>
    <xdr:sp macro="" textlink="">
      <xdr:nvSpPr>
        <xdr:cNvPr id="23" name="ZoneTexte 1"/>
        <xdr:cNvSpPr txBox="1"/>
      </xdr:nvSpPr>
      <xdr:spPr>
        <a:xfrm>
          <a:off x="4395788" y="3757613"/>
          <a:ext cx="1104900" cy="257175"/>
        </a:xfrm>
        <a:prstGeom prst="rect">
          <a:avLst/>
        </a:prstGeom>
        <a:noFill/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CA" sz="900">
              <a:solidFill>
                <a:schemeClr val="tx1">
                  <a:lumMod val="65000"/>
                  <a:lumOff val="35000"/>
                </a:schemeClr>
              </a:solidFill>
            </a:rPr>
            <a:t>De</a:t>
          </a:r>
          <a:r>
            <a:rPr lang="fr-CA" sz="900" baseline="0">
              <a:solidFill>
                <a:schemeClr val="tx1">
                  <a:lumMod val="65000"/>
                  <a:lumOff val="35000"/>
                </a:schemeClr>
              </a:solidFill>
            </a:rPr>
            <a:t> temps en temps</a:t>
          </a:r>
          <a:endParaRPr lang="fr-CA" sz="9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3</xdr:col>
      <xdr:colOff>757238</xdr:colOff>
      <xdr:row>21</xdr:row>
      <xdr:rowOff>52388</xdr:rowOff>
    </xdr:from>
    <xdr:to>
      <xdr:col>3</xdr:col>
      <xdr:colOff>1738313</xdr:colOff>
      <xdr:row>22</xdr:row>
      <xdr:rowOff>119063</xdr:rowOff>
    </xdr:to>
    <xdr:sp macro="" textlink="">
      <xdr:nvSpPr>
        <xdr:cNvPr id="24" name="ZoneTexte 1"/>
        <xdr:cNvSpPr txBox="1"/>
      </xdr:nvSpPr>
      <xdr:spPr>
        <a:xfrm>
          <a:off x="4395788" y="4062413"/>
          <a:ext cx="981075" cy="257175"/>
        </a:xfrm>
        <a:prstGeom prst="rect">
          <a:avLst/>
        </a:prstGeom>
        <a:noFill/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CA" sz="900">
              <a:solidFill>
                <a:schemeClr val="tx1">
                  <a:lumMod val="65000"/>
                  <a:lumOff val="35000"/>
                </a:schemeClr>
              </a:solidFill>
            </a:rPr>
            <a:t>Rarement</a:t>
          </a:r>
        </a:p>
      </xdr:txBody>
    </xdr:sp>
    <xdr:clientData/>
  </xdr:twoCellAnchor>
  <xdr:twoCellAnchor>
    <xdr:from>
      <xdr:col>3</xdr:col>
      <xdr:colOff>757238</xdr:colOff>
      <xdr:row>22</xdr:row>
      <xdr:rowOff>157163</xdr:rowOff>
    </xdr:from>
    <xdr:to>
      <xdr:col>3</xdr:col>
      <xdr:colOff>1738313</xdr:colOff>
      <xdr:row>24</xdr:row>
      <xdr:rowOff>33338</xdr:rowOff>
    </xdr:to>
    <xdr:sp macro="" textlink="">
      <xdr:nvSpPr>
        <xdr:cNvPr id="25" name="ZoneTexte 1"/>
        <xdr:cNvSpPr txBox="1"/>
      </xdr:nvSpPr>
      <xdr:spPr>
        <a:xfrm>
          <a:off x="4395788" y="4357688"/>
          <a:ext cx="981075" cy="257175"/>
        </a:xfrm>
        <a:prstGeom prst="rect">
          <a:avLst/>
        </a:prstGeom>
        <a:noFill/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CA" sz="900">
              <a:solidFill>
                <a:schemeClr val="tx1">
                  <a:lumMod val="65000"/>
                  <a:lumOff val="35000"/>
                </a:schemeClr>
              </a:solidFill>
            </a:rPr>
            <a:t>Jamais</a:t>
          </a:r>
        </a:p>
      </xdr:txBody>
    </xdr:sp>
    <xdr:clientData/>
  </xdr:twoCellAnchor>
  <xdr:twoCellAnchor>
    <xdr:from>
      <xdr:col>0</xdr:col>
      <xdr:colOff>38100</xdr:colOff>
      <xdr:row>25</xdr:row>
      <xdr:rowOff>9525</xdr:rowOff>
    </xdr:from>
    <xdr:to>
      <xdr:col>3</xdr:col>
      <xdr:colOff>647550</xdr:colOff>
      <xdr:row>37</xdr:row>
      <xdr:rowOff>171525</xdr:rowOff>
    </xdr:to>
    <xdr:graphicFrame macro="">
      <xdr:nvGraphicFramePr>
        <xdr:cNvPr id="26" name="Graphique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109538</xdr:colOff>
      <xdr:row>28</xdr:row>
      <xdr:rowOff>33338</xdr:rowOff>
    </xdr:from>
    <xdr:to>
      <xdr:col>0</xdr:col>
      <xdr:colOff>1090613</xdr:colOff>
      <xdr:row>29</xdr:row>
      <xdr:rowOff>100013</xdr:rowOff>
    </xdr:to>
    <xdr:sp macro="" textlink="">
      <xdr:nvSpPr>
        <xdr:cNvPr id="27" name="ZoneTexte 1"/>
        <xdr:cNvSpPr txBox="1"/>
      </xdr:nvSpPr>
      <xdr:spPr>
        <a:xfrm>
          <a:off x="109538" y="5376863"/>
          <a:ext cx="981075" cy="257175"/>
        </a:xfrm>
        <a:prstGeom prst="rect">
          <a:avLst/>
        </a:prstGeom>
        <a:noFill/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CA" sz="900">
              <a:solidFill>
                <a:schemeClr val="tx1">
                  <a:lumMod val="65000"/>
                  <a:lumOff val="35000"/>
                </a:schemeClr>
              </a:solidFill>
            </a:rPr>
            <a:t>Très</a:t>
          </a:r>
          <a:r>
            <a:rPr lang="fr-CA" sz="900" baseline="0">
              <a:solidFill>
                <a:schemeClr val="tx1">
                  <a:lumMod val="65000"/>
                  <a:lumOff val="35000"/>
                </a:schemeClr>
              </a:solidFill>
            </a:rPr>
            <a:t> souvent</a:t>
          </a:r>
          <a:endParaRPr lang="fr-CA" sz="9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0</xdr:col>
      <xdr:colOff>109538</xdr:colOff>
      <xdr:row>29</xdr:row>
      <xdr:rowOff>128588</xdr:rowOff>
    </xdr:from>
    <xdr:to>
      <xdr:col>0</xdr:col>
      <xdr:colOff>1090613</xdr:colOff>
      <xdr:row>31</xdr:row>
      <xdr:rowOff>4763</xdr:rowOff>
    </xdr:to>
    <xdr:sp macro="" textlink="">
      <xdr:nvSpPr>
        <xdr:cNvPr id="28" name="ZoneTexte 1"/>
        <xdr:cNvSpPr txBox="1"/>
      </xdr:nvSpPr>
      <xdr:spPr>
        <a:xfrm>
          <a:off x="109538" y="5662613"/>
          <a:ext cx="981075" cy="257175"/>
        </a:xfrm>
        <a:prstGeom prst="rect">
          <a:avLst/>
        </a:prstGeom>
        <a:noFill/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CA" sz="900">
              <a:solidFill>
                <a:schemeClr val="tx1">
                  <a:lumMod val="65000"/>
                  <a:lumOff val="35000"/>
                </a:schemeClr>
              </a:solidFill>
            </a:rPr>
            <a:t>Souvent</a:t>
          </a:r>
        </a:p>
      </xdr:txBody>
    </xdr:sp>
    <xdr:clientData/>
  </xdr:twoCellAnchor>
  <xdr:twoCellAnchor>
    <xdr:from>
      <xdr:col>0</xdr:col>
      <xdr:colOff>109538</xdr:colOff>
      <xdr:row>31</xdr:row>
      <xdr:rowOff>33338</xdr:rowOff>
    </xdr:from>
    <xdr:to>
      <xdr:col>0</xdr:col>
      <xdr:colOff>1090613</xdr:colOff>
      <xdr:row>32</xdr:row>
      <xdr:rowOff>100013</xdr:rowOff>
    </xdr:to>
    <xdr:sp macro="" textlink="">
      <xdr:nvSpPr>
        <xdr:cNvPr id="29" name="ZoneTexte 1"/>
        <xdr:cNvSpPr txBox="1"/>
      </xdr:nvSpPr>
      <xdr:spPr>
        <a:xfrm>
          <a:off x="109538" y="5948363"/>
          <a:ext cx="981075" cy="257175"/>
        </a:xfrm>
        <a:prstGeom prst="rect">
          <a:avLst/>
        </a:prstGeom>
        <a:noFill/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CA" sz="900">
              <a:solidFill>
                <a:schemeClr val="tx1">
                  <a:lumMod val="65000"/>
                  <a:lumOff val="35000"/>
                </a:schemeClr>
              </a:solidFill>
            </a:rPr>
            <a:t>Quelquefois</a:t>
          </a:r>
        </a:p>
      </xdr:txBody>
    </xdr:sp>
    <xdr:clientData/>
  </xdr:twoCellAnchor>
  <xdr:twoCellAnchor>
    <xdr:from>
      <xdr:col>0</xdr:col>
      <xdr:colOff>109538</xdr:colOff>
      <xdr:row>32</xdr:row>
      <xdr:rowOff>147638</xdr:rowOff>
    </xdr:from>
    <xdr:to>
      <xdr:col>0</xdr:col>
      <xdr:colOff>1214438</xdr:colOff>
      <xdr:row>34</xdr:row>
      <xdr:rowOff>23813</xdr:rowOff>
    </xdr:to>
    <xdr:sp macro="" textlink="">
      <xdr:nvSpPr>
        <xdr:cNvPr id="30" name="ZoneTexte 1"/>
        <xdr:cNvSpPr txBox="1"/>
      </xdr:nvSpPr>
      <xdr:spPr>
        <a:xfrm>
          <a:off x="109538" y="6253163"/>
          <a:ext cx="1104900" cy="257175"/>
        </a:xfrm>
        <a:prstGeom prst="rect">
          <a:avLst/>
        </a:prstGeom>
        <a:noFill/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CA" sz="900">
              <a:solidFill>
                <a:schemeClr val="tx1">
                  <a:lumMod val="65000"/>
                  <a:lumOff val="35000"/>
                </a:schemeClr>
              </a:solidFill>
            </a:rPr>
            <a:t>De</a:t>
          </a:r>
          <a:r>
            <a:rPr lang="fr-CA" sz="900" baseline="0">
              <a:solidFill>
                <a:schemeClr val="tx1">
                  <a:lumMod val="65000"/>
                  <a:lumOff val="35000"/>
                </a:schemeClr>
              </a:solidFill>
            </a:rPr>
            <a:t> temps en temps</a:t>
          </a:r>
          <a:endParaRPr lang="fr-CA" sz="9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0</xdr:col>
      <xdr:colOff>109538</xdr:colOff>
      <xdr:row>34</xdr:row>
      <xdr:rowOff>71438</xdr:rowOff>
    </xdr:from>
    <xdr:to>
      <xdr:col>0</xdr:col>
      <xdr:colOff>1090613</xdr:colOff>
      <xdr:row>35</xdr:row>
      <xdr:rowOff>138113</xdr:rowOff>
    </xdr:to>
    <xdr:sp macro="" textlink="">
      <xdr:nvSpPr>
        <xdr:cNvPr id="31" name="ZoneTexte 1"/>
        <xdr:cNvSpPr txBox="1"/>
      </xdr:nvSpPr>
      <xdr:spPr>
        <a:xfrm>
          <a:off x="109538" y="6557963"/>
          <a:ext cx="981075" cy="257175"/>
        </a:xfrm>
        <a:prstGeom prst="rect">
          <a:avLst/>
        </a:prstGeom>
        <a:noFill/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CA" sz="900">
              <a:solidFill>
                <a:schemeClr val="tx1">
                  <a:lumMod val="65000"/>
                  <a:lumOff val="35000"/>
                </a:schemeClr>
              </a:solidFill>
            </a:rPr>
            <a:t>Rarement</a:t>
          </a:r>
        </a:p>
      </xdr:txBody>
    </xdr:sp>
    <xdr:clientData/>
  </xdr:twoCellAnchor>
  <xdr:twoCellAnchor>
    <xdr:from>
      <xdr:col>0</xdr:col>
      <xdr:colOff>109538</xdr:colOff>
      <xdr:row>35</xdr:row>
      <xdr:rowOff>176213</xdr:rowOff>
    </xdr:from>
    <xdr:to>
      <xdr:col>0</xdr:col>
      <xdr:colOff>1090613</xdr:colOff>
      <xdr:row>37</xdr:row>
      <xdr:rowOff>52388</xdr:rowOff>
    </xdr:to>
    <xdr:sp macro="" textlink="">
      <xdr:nvSpPr>
        <xdr:cNvPr id="32" name="ZoneTexte 1"/>
        <xdr:cNvSpPr txBox="1"/>
      </xdr:nvSpPr>
      <xdr:spPr>
        <a:xfrm>
          <a:off x="109538" y="6853238"/>
          <a:ext cx="981075" cy="257175"/>
        </a:xfrm>
        <a:prstGeom prst="rect">
          <a:avLst/>
        </a:prstGeom>
        <a:noFill/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CA" sz="900">
              <a:solidFill>
                <a:schemeClr val="tx1">
                  <a:lumMod val="65000"/>
                  <a:lumOff val="35000"/>
                </a:schemeClr>
              </a:solidFill>
            </a:rPr>
            <a:t>Jamais</a:t>
          </a:r>
        </a:p>
      </xdr:txBody>
    </xdr:sp>
    <xdr:clientData/>
  </xdr:twoCellAnchor>
  <xdr:twoCellAnchor>
    <xdr:from>
      <xdr:col>3</xdr:col>
      <xdr:colOff>685800</xdr:colOff>
      <xdr:row>25</xdr:row>
      <xdr:rowOff>0</xdr:rowOff>
    </xdr:from>
    <xdr:to>
      <xdr:col>5</xdr:col>
      <xdr:colOff>799950</xdr:colOff>
      <xdr:row>37</xdr:row>
      <xdr:rowOff>162000</xdr:rowOff>
    </xdr:to>
    <xdr:graphicFrame macro="">
      <xdr:nvGraphicFramePr>
        <xdr:cNvPr id="33" name="Graphique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757238</xdr:colOff>
      <xdr:row>28</xdr:row>
      <xdr:rowOff>23813</xdr:rowOff>
    </xdr:from>
    <xdr:to>
      <xdr:col>3</xdr:col>
      <xdr:colOff>1738313</xdr:colOff>
      <xdr:row>29</xdr:row>
      <xdr:rowOff>90488</xdr:rowOff>
    </xdr:to>
    <xdr:sp macro="" textlink="">
      <xdr:nvSpPr>
        <xdr:cNvPr id="34" name="ZoneTexte 1"/>
        <xdr:cNvSpPr txBox="1"/>
      </xdr:nvSpPr>
      <xdr:spPr>
        <a:xfrm>
          <a:off x="4395788" y="5367338"/>
          <a:ext cx="981075" cy="257175"/>
        </a:xfrm>
        <a:prstGeom prst="rect">
          <a:avLst/>
        </a:prstGeom>
        <a:noFill/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CA" sz="900">
              <a:solidFill>
                <a:schemeClr val="tx1">
                  <a:lumMod val="65000"/>
                  <a:lumOff val="35000"/>
                </a:schemeClr>
              </a:solidFill>
            </a:rPr>
            <a:t>Très</a:t>
          </a:r>
          <a:r>
            <a:rPr lang="fr-CA" sz="900" baseline="0">
              <a:solidFill>
                <a:schemeClr val="tx1">
                  <a:lumMod val="65000"/>
                  <a:lumOff val="35000"/>
                </a:schemeClr>
              </a:solidFill>
            </a:rPr>
            <a:t> souvent</a:t>
          </a:r>
          <a:endParaRPr lang="fr-CA" sz="9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3</xdr:col>
      <xdr:colOff>757238</xdr:colOff>
      <xdr:row>29</xdr:row>
      <xdr:rowOff>119063</xdr:rowOff>
    </xdr:from>
    <xdr:to>
      <xdr:col>3</xdr:col>
      <xdr:colOff>1738313</xdr:colOff>
      <xdr:row>30</xdr:row>
      <xdr:rowOff>185738</xdr:rowOff>
    </xdr:to>
    <xdr:sp macro="" textlink="">
      <xdr:nvSpPr>
        <xdr:cNvPr id="35" name="ZoneTexte 1"/>
        <xdr:cNvSpPr txBox="1"/>
      </xdr:nvSpPr>
      <xdr:spPr>
        <a:xfrm>
          <a:off x="4395788" y="5653088"/>
          <a:ext cx="981075" cy="257175"/>
        </a:xfrm>
        <a:prstGeom prst="rect">
          <a:avLst/>
        </a:prstGeom>
        <a:noFill/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CA" sz="900">
              <a:solidFill>
                <a:schemeClr val="tx1">
                  <a:lumMod val="65000"/>
                  <a:lumOff val="35000"/>
                </a:schemeClr>
              </a:solidFill>
            </a:rPr>
            <a:t>Souvent</a:t>
          </a:r>
        </a:p>
      </xdr:txBody>
    </xdr:sp>
    <xdr:clientData/>
  </xdr:twoCellAnchor>
  <xdr:twoCellAnchor>
    <xdr:from>
      <xdr:col>3</xdr:col>
      <xdr:colOff>757238</xdr:colOff>
      <xdr:row>31</xdr:row>
      <xdr:rowOff>23813</xdr:rowOff>
    </xdr:from>
    <xdr:to>
      <xdr:col>3</xdr:col>
      <xdr:colOff>1738313</xdr:colOff>
      <xdr:row>32</xdr:row>
      <xdr:rowOff>90488</xdr:rowOff>
    </xdr:to>
    <xdr:sp macro="" textlink="">
      <xdr:nvSpPr>
        <xdr:cNvPr id="36" name="ZoneTexte 1"/>
        <xdr:cNvSpPr txBox="1"/>
      </xdr:nvSpPr>
      <xdr:spPr>
        <a:xfrm>
          <a:off x="4395788" y="5938838"/>
          <a:ext cx="981075" cy="257175"/>
        </a:xfrm>
        <a:prstGeom prst="rect">
          <a:avLst/>
        </a:prstGeom>
        <a:noFill/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CA" sz="900">
              <a:solidFill>
                <a:schemeClr val="tx1">
                  <a:lumMod val="65000"/>
                  <a:lumOff val="35000"/>
                </a:schemeClr>
              </a:solidFill>
            </a:rPr>
            <a:t>Quelquefois</a:t>
          </a:r>
        </a:p>
      </xdr:txBody>
    </xdr:sp>
    <xdr:clientData/>
  </xdr:twoCellAnchor>
  <xdr:twoCellAnchor>
    <xdr:from>
      <xdr:col>3</xdr:col>
      <xdr:colOff>757238</xdr:colOff>
      <xdr:row>32</xdr:row>
      <xdr:rowOff>138113</xdr:rowOff>
    </xdr:from>
    <xdr:to>
      <xdr:col>3</xdr:col>
      <xdr:colOff>1862138</xdr:colOff>
      <xdr:row>34</xdr:row>
      <xdr:rowOff>14288</xdr:rowOff>
    </xdr:to>
    <xdr:sp macro="" textlink="">
      <xdr:nvSpPr>
        <xdr:cNvPr id="37" name="ZoneTexte 1"/>
        <xdr:cNvSpPr txBox="1"/>
      </xdr:nvSpPr>
      <xdr:spPr>
        <a:xfrm>
          <a:off x="4395788" y="6243638"/>
          <a:ext cx="1104900" cy="257175"/>
        </a:xfrm>
        <a:prstGeom prst="rect">
          <a:avLst/>
        </a:prstGeom>
        <a:noFill/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CA" sz="900">
              <a:solidFill>
                <a:schemeClr val="tx1">
                  <a:lumMod val="65000"/>
                  <a:lumOff val="35000"/>
                </a:schemeClr>
              </a:solidFill>
            </a:rPr>
            <a:t>De</a:t>
          </a:r>
          <a:r>
            <a:rPr lang="fr-CA" sz="900" baseline="0">
              <a:solidFill>
                <a:schemeClr val="tx1">
                  <a:lumMod val="65000"/>
                  <a:lumOff val="35000"/>
                </a:schemeClr>
              </a:solidFill>
            </a:rPr>
            <a:t> temps en temps</a:t>
          </a:r>
          <a:endParaRPr lang="fr-CA" sz="9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3</xdr:col>
      <xdr:colOff>757238</xdr:colOff>
      <xdr:row>34</xdr:row>
      <xdr:rowOff>61913</xdr:rowOff>
    </xdr:from>
    <xdr:to>
      <xdr:col>3</xdr:col>
      <xdr:colOff>1738313</xdr:colOff>
      <xdr:row>35</xdr:row>
      <xdr:rowOff>128588</xdr:rowOff>
    </xdr:to>
    <xdr:sp macro="" textlink="">
      <xdr:nvSpPr>
        <xdr:cNvPr id="38" name="ZoneTexte 1"/>
        <xdr:cNvSpPr txBox="1"/>
      </xdr:nvSpPr>
      <xdr:spPr>
        <a:xfrm>
          <a:off x="4395788" y="6548438"/>
          <a:ext cx="981075" cy="257175"/>
        </a:xfrm>
        <a:prstGeom prst="rect">
          <a:avLst/>
        </a:prstGeom>
        <a:noFill/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CA" sz="900">
              <a:solidFill>
                <a:schemeClr val="tx1">
                  <a:lumMod val="65000"/>
                  <a:lumOff val="35000"/>
                </a:schemeClr>
              </a:solidFill>
            </a:rPr>
            <a:t>Rarement</a:t>
          </a:r>
        </a:p>
      </xdr:txBody>
    </xdr:sp>
    <xdr:clientData/>
  </xdr:twoCellAnchor>
  <xdr:twoCellAnchor>
    <xdr:from>
      <xdr:col>3</xdr:col>
      <xdr:colOff>757238</xdr:colOff>
      <xdr:row>35</xdr:row>
      <xdr:rowOff>166688</xdr:rowOff>
    </xdr:from>
    <xdr:to>
      <xdr:col>3</xdr:col>
      <xdr:colOff>1738313</xdr:colOff>
      <xdr:row>37</xdr:row>
      <xdr:rowOff>42863</xdr:rowOff>
    </xdr:to>
    <xdr:sp macro="" textlink="">
      <xdr:nvSpPr>
        <xdr:cNvPr id="39" name="ZoneTexte 1"/>
        <xdr:cNvSpPr txBox="1"/>
      </xdr:nvSpPr>
      <xdr:spPr>
        <a:xfrm>
          <a:off x="4395788" y="6843713"/>
          <a:ext cx="981075" cy="257175"/>
        </a:xfrm>
        <a:prstGeom prst="rect">
          <a:avLst/>
        </a:prstGeom>
        <a:noFill/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CA" sz="900">
              <a:solidFill>
                <a:schemeClr val="tx1">
                  <a:lumMod val="65000"/>
                  <a:lumOff val="35000"/>
                </a:schemeClr>
              </a:solidFill>
            </a:rPr>
            <a:t>Jamais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0.01154</cdr:x>
      <cdr:y>0.02546</cdr:y>
    </cdr:from>
    <cdr:to>
      <cdr:x>0.23891</cdr:x>
      <cdr:y>0.18924</cdr:y>
    </cdr:to>
    <cdr:sp macro="" textlink="">
      <cdr:nvSpPr>
        <cdr:cNvPr id="2" name="ZoneTexte 4"/>
        <cdr:cNvSpPr txBox="1"/>
      </cdr:nvSpPr>
      <cdr:spPr>
        <a:xfrm xmlns:a="http://schemas.openxmlformats.org/drawingml/2006/main">
          <a:off x="98425" y="69850"/>
          <a:ext cx="1939927" cy="4492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CA" sz="1100">
              <a:solidFill>
                <a:schemeClr val="tx1">
                  <a:lumMod val="65000"/>
                  <a:lumOff val="35000"/>
                </a:schemeClr>
              </a:solidFill>
            </a:rPr>
            <a:t>L'</a:t>
          </a:r>
          <a:r>
            <a:rPr lang="fr-CA" sz="1100" b="1">
              <a:solidFill>
                <a:schemeClr val="tx1">
                  <a:lumMod val="65000"/>
                  <a:lumOff val="35000"/>
                </a:schemeClr>
              </a:solidFill>
            </a:rPr>
            <a:t>enseignant</a:t>
          </a:r>
          <a:r>
            <a:rPr lang="fr-CA" sz="1100">
              <a:solidFill>
                <a:schemeClr val="tx1">
                  <a:lumMod val="65000"/>
                  <a:lumOff val="35000"/>
                </a:schemeClr>
              </a:solidFill>
            </a:rPr>
            <a:t> a une perception</a:t>
          </a:r>
          <a:r>
            <a:rPr lang="fr-CA" sz="1100" baseline="0">
              <a:solidFill>
                <a:schemeClr val="tx1">
                  <a:lumMod val="65000"/>
                  <a:lumOff val="35000"/>
                </a:schemeClr>
              </a:solidFill>
            </a:rPr>
            <a:t> plus positive de la relation.</a:t>
          </a:r>
          <a:endParaRPr lang="fr-CA" sz="11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0.01771</cdr:x>
      <cdr:y>0.12326</cdr:y>
    </cdr:from>
    <cdr:to>
      <cdr:x>0.23229</cdr:x>
      <cdr:y>0.21701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0963" y="338137"/>
          <a:ext cx="981075" cy="257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CA" sz="900">
              <a:solidFill>
                <a:schemeClr val="tx1">
                  <a:lumMod val="65000"/>
                  <a:lumOff val="35000"/>
                </a:schemeClr>
              </a:solidFill>
            </a:rPr>
            <a:t>Toujours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0.01771</cdr:x>
      <cdr:y>0.12326</cdr:y>
    </cdr:from>
    <cdr:to>
      <cdr:x>0.23229</cdr:x>
      <cdr:y>0.21701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0963" y="338137"/>
          <a:ext cx="981075" cy="257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CA" sz="900">
              <a:solidFill>
                <a:schemeClr val="tx1">
                  <a:lumMod val="65000"/>
                  <a:lumOff val="35000"/>
                </a:schemeClr>
              </a:solidFill>
            </a:rPr>
            <a:t>Toujours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0.01771</cdr:x>
      <cdr:y>0.12326</cdr:y>
    </cdr:from>
    <cdr:to>
      <cdr:x>0.23229</cdr:x>
      <cdr:y>0.21701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0963" y="338137"/>
          <a:ext cx="981075" cy="257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CA" sz="900">
              <a:solidFill>
                <a:schemeClr val="tx1">
                  <a:lumMod val="65000"/>
                  <a:lumOff val="35000"/>
                </a:schemeClr>
              </a:solidFill>
            </a:rPr>
            <a:t>Toujours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0.01771</cdr:x>
      <cdr:y>0.12326</cdr:y>
    </cdr:from>
    <cdr:to>
      <cdr:x>0.23229</cdr:x>
      <cdr:y>0.21701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0963" y="338137"/>
          <a:ext cx="981075" cy="257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CA" sz="900">
              <a:solidFill>
                <a:schemeClr val="tx1">
                  <a:lumMod val="65000"/>
                  <a:lumOff val="35000"/>
                </a:schemeClr>
              </a:solidFill>
            </a:rPr>
            <a:t>Toujours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N400"/>
  <sheetViews>
    <sheetView showGridLines="0" zoomScaleNormal="100" workbookViewId="0">
      <selection activeCell="B2" sqref="B2"/>
    </sheetView>
  </sheetViews>
  <sheetFormatPr baseColWidth="10" defaultRowHeight="15" x14ac:dyDescent="0.25"/>
  <cols>
    <col min="1" max="1" width="21.5703125" style="2" bestFit="1" customWidth="1"/>
    <col min="2" max="2" width="10.140625" style="2" bestFit="1" customWidth="1"/>
    <col min="3" max="3" width="22.85546875" style="2" customWidth="1"/>
    <col min="4" max="4" width="35" style="2" customWidth="1"/>
    <col min="5" max="5" width="21.28515625" style="2" customWidth="1"/>
    <col min="6" max="6" width="19" style="2" customWidth="1"/>
    <col min="7" max="7" width="11.42578125" style="15" hidden="1" customWidth="1"/>
    <col min="8" max="8" width="14.7109375" hidden="1" customWidth="1"/>
    <col min="9" max="9" width="11.42578125" style="1" hidden="1" customWidth="1"/>
    <col min="10" max="14" width="11.42578125" hidden="1" customWidth="1"/>
  </cols>
  <sheetData>
    <row r="1" spans="1:13" ht="15.75" thickBot="1" x14ac:dyDescent="0.3">
      <c r="A1" s="31" t="s">
        <v>30</v>
      </c>
      <c r="B1" s="32"/>
      <c r="C1" s="32"/>
      <c r="D1" s="32"/>
      <c r="E1" s="32"/>
      <c r="F1" s="33"/>
      <c r="H1" t="s">
        <v>4</v>
      </c>
      <c r="I1" s="1">
        <v>1</v>
      </c>
      <c r="J1" t="s">
        <v>11</v>
      </c>
    </row>
    <row r="2" spans="1:13" ht="15.75" thickBot="1" x14ac:dyDescent="0.3">
      <c r="A2" s="5" t="s">
        <v>0</v>
      </c>
      <c r="B2" s="13"/>
      <c r="C2" s="6"/>
      <c r="D2" s="6"/>
      <c r="E2" s="6"/>
      <c r="F2" s="7"/>
      <c r="H2" t="s">
        <v>5</v>
      </c>
      <c r="I2" s="1">
        <v>2</v>
      </c>
      <c r="J2" t="s">
        <v>12</v>
      </c>
    </row>
    <row r="3" spans="1:13" ht="15.75" thickBot="1" x14ac:dyDescent="0.3">
      <c r="A3" s="8"/>
      <c r="B3" s="16"/>
      <c r="C3" s="6"/>
      <c r="D3" s="6"/>
      <c r="E3" s="6"/>
      <c r="F3" s="7"/>
      <c r="H3" t="s">
        <v>6</v>
      </c>
      <c r="I3" s="1">
        <v>3</v>
      </c>
      <c r="J3" t="s">
        <v>13</v>
      </c>
    </row>
    <row r="4" spans="1:13" x14ac:dyDescent="0.25">
      <c r="A4" s="34" t="s">
        <v>3</v>
      </c>
      <c r="B4" s="35"/>
      <c r="C4" s="35"/>
      <c r="D4" s="35"/>
      <c r="E4" s="35"/>
      <c r="F4" s="36"/>
      <c r="H4" t="s">
        <v>7</v>
      </c>
      <c r="I4" s="1">
        <v>4</v>
      </c>
      <c r="J4" t="s">
        <v>14</v>
      </c>
    </row>
    <row r="5" spans="1:13" ht="15.75" thickBot="1" x14ac:dyDescent="0.3">
      <c r="A5" s="37"/>
      <c r="B5" s="38"/>
      <c r="C5" s="38"/>
      <c r="D5" s="38"/>
      <c r="E5" s="38"/>
      <c r="F5" s="39"/>
      <c r="H5" t="s">
        <v>8</v>
      </c>
      <c r="I5" s="15">
        <v>5</v>
      </c>
      <c r="J5" t="s">
        <v>15</v>
      </c>
    </row>
    <row r="6" spans="1:13" ht="15.75" thickBot="1" x14ac:dyDescent="0.3">
      <c r="A6" s="29" t="s">
        <v>29</v>
      </c>
      <c r="B6" s="30"/>
      <c r="C6" s="30"/>
      <c r="D6" s="30"/>
      <c r="E6" s="30"/>
      <c r="F6" s="14" t="s">
        <v>1</v>
      </c>
      <c r="G6" s="15">
        <f>VLOOKUP(F6,H1:I8,2,FALSE)</f>
        <v>0</v>
      </c>
      <c r="H6" t="s">
        <v>9</v>
      </c>
      <c r="I6" s="1">
        <v>6</v>
      </c>
      <c r="J6" t="s">
        <v>16</v>
      </c>
    </row>
    <row r="7" spans="1:13" ht="15" customHeight="1" thickBot="1" x14ac:dyDescent="0.3">
      <c r="A7" s="29" t="s">
        <v>28</v>
      </c>
      <c r="B7" s="30"/>
      <c r="C7" s="30"/>
      <c r="D7" s="30"/>
      <c r="E7" s="30"/>
      <c r="F7" s="14" t="s">
        <v>1</v>
      </c>
      <c r="G7" s="15">
        <f>VLOOKUP(F7,H1:I8,2,FALSE)</f>
        <v>0</v>
      </c>
      <c r="H7" t="s">
        <v>10</v>
      </c>
      <c r="I7" s="1">
        <v>7</v>
      </c>
      <c r="J7" t="s">
        <v>17</v>
      </c>
    </row>
    <row r="8" spans="1:13" ht="15.75" thickBot="1" x14ac:dyDescent="0.3">
      <c r="A8" s="29" t="s">
        <v>27</v>
      </c>
      <c r="B8" s="30"/>
      <c r="C8" s="30"/>
      <c r="D8" s="30"/>
      <c r="E8" s="30"/>
      <c r="F8" s="14" t="s">
        <v>1</v>
      </c>
      <c r="G8" s="15">
        <f>VLOOKUP(F8,H1:I8,2,FALSE)</f>
        <v>0</v>
      </c>
      <c r="H8" t="s">
        <v>1</v>
      </c>
      <c r="I8" s="1">
        <v>0</v>
      </c>
      <c r="J8" t="s">
        <v>1</v>
      </c>
    </row>
    <row r="9" spans="1:13" ht="15.75" customHeight="1" thickBot="1" x14ac:dyDescent="0.3">
      <c r="A9" s="29" t="s">
        <v>26</v>
      </c>
      <c r="B9" s="30"/>
      <c r="C9" s="30"/>
      <c r="D9" s="30"/>
      <c r="E9" s="30"/>
      <c r="F9" s="14" t="s">
        <v>1</v>
      </c>
      <c r="G9" s="15">
        <f>VLOOKUP(F9,H1:I8,2,FALSE)</f>
        <v>0</v>
      </c>
    </row>
    <row r="10" spans="1:13" ht="15.75" thickBot="1" x14ac:dyDescent="0.3">
      <c r="A10" s="40" t="s">
        <v>25</v>
      </c>
      <c r="B10" s="41"/>
      <c r="C10" s="41"/>
      <c r="D10" s="41"/>
      <c r="E10" s="41"/>
      <c r="F10" s="14" t="s">
        <v>1</v>
      </c>
      <c r="G10" s="15">
        <f>VLOOKUP(F10,H1:I8,2,FALSE)</f>
        <v>0</v>
      </c>
    </row>
    <row r="11" spans="1:13" ht="15.75" thickBot="1" x14ac:dyDescent="0.3">
      <c r="A11" s="29" t="s">
        <v>24</v>
      </c>
      <c r="B11" s="30"/>
      <c r="C11" s="30"/>
      <c r="D11" s="30"/>
      <c r="E11" s="30"/>
      <c r="F11" s="14" t="s">
        <v>1</v>
      </c>
      <c r="G11" s="15">
        <f>VLOOKUP(F11,H1:I8,2,FALSE)</f>
        <v>0</v>
      </c>
    </row>
    <row r="12" spans="1:13" ht="15.75" thickBot="1" x14ac:dyDescent="0.3">
      <c r="A12" s="29" t="s">
        <v>23</v>
      </c>
      <c r="B12" s="30"/>
      <c r="C12" s="30"/>
      <c r="D12" s="30"/>
      <c r="E12" s="30"/>
      <c r="F12" s="14" t="s">
        <v>1</v>
      </c>
      <c r="G12" s="15">
        <f>VLOOKUP(F12,H1:I8,2,FALSE)</f>
        <v>0</v>
      </c>
      <c r="I12" s="12"/>
    </row>
    <row r="13" spans="1:13" ht="15.75" thickBot="1" x14ac:dyDescent="0.3">
      <c r="A13" s="29" t="s">
        <v>22</v>
      </c>
      <c r="B13" s="30"/>
      <c r="C13" s="30"/>
      <c r="D13" s="30"/>
      <c r="E13" s="30"/>
      <c r="F13" s="14" t="s">
        <v>1</v>
      </c>
      <c r="G13" s="15">
        <f>VLOOKUP(F13,H1:I8,2,FALSE)</f>
        <v>0</v>
      </c>
      <c r="H13" t="s">
        <v>31</v>
      </c>
      <c r="I13" s="12" t="e">
        <f>(G6+G7+G13+G17)/I20</f>
        <v>#DIV/0!</v>
      </c>
      <c r="J13" t="str">
        <f>F6</f>
        <v>N/A</v>
      </c>
      <c r="K13" t="str">
        <f>F7</f>
        <v>N/A</v>
      </c>
      <c r="L13" t="str">
        <f>F13</f>
        <v>N/A</v>
      </c>
      <c r="M13" t="str">
        <f>F17</f>
        <v>N/A</v>
      </c>
    </row>
    <row r="14" spans="1:13" ht="15.75" thickBot="1" x14ac:dyDescent="0.3">
      <c r="A14" s="29" t="s">
        <v>21</v>
      </c>
      <c r="B14" s="30"/>
      <c r="C14" s="30"/>
      <c r="D14" s="30"/>
      <c r="E14" s="30"/>
      <c r="F14" s="14" t="s">
        <v>1</v>
      </c>
      <c r="G14" s="15">
        <f>VLOOKUP(F14,H1:I8,2,FALSE)</f>
        <v>0</v>
      </c>
      <c r="H14" t="s">
        <v>32</v>
      </c>
      <c r="I14" s="12" t="e">
        <f>(G9+G11+G15+G16)/I21</f>
        <v>#DIV/0!</v>
      </c>
      <c r="J14" t="str">
        <f>F9</f>
        <v>N/A</v>
      </c>
      <c r="K14" t="str">
        <f>F11</f>
        <v>N/A</v>
      </c>
      <c r="L14" t="str">
        <f>F15</f>
        <v>N/A</v>
      </c>
      <c r="M14" t="str">
        <f>F16</f>
        <v>N/A</v>
      </c>
    </row>
    <row r="15" spans="1:13" ht="15.75" thickBot="1" x14ac:dyDescent="0.3">
      <c r="A15" s="29" t="s">
        <v>18</v>
      </c>
      <c r="B15" s="30"/>
      <c r="C15" s="30"/>
      <c r="D15" s="30"/>
      <c r="E15" s="30"/>
      <c r="F15" s="14" t="s">
        <v>1</v>
      </c>
      <c r="G15" s="15">
        <f>VLOOKUP(F15,H1:I8,2,FALSE)</f>
        <v>0</v>
      </c>
      <c r="H15" t="s">
        <v>33</v>
      </c>
      <c r="I15" s="12" t="e">
        <f>(G8+G10+G12+G14)/I22</f>
        <v>#DIV/0!</v>
      </c>
      <c r="J15" t="str">
        <f>F8</f>
        <v>N/A</v>
      </c>
      <c r="K15" t="str">
        <f>F10</f>
        <v>N/A</v>
      </c>
      <c r="L15" t="str">
        <f>F12</f>
        <v>N/A</v>
      </c>
      <c r="M15" t="str">
        <f>F14</f>
        <v>N/A</v>
      </c>
    </row>
    <row r="16" spans="1:13" ht="15" customHeight="1" thickBot="1" x14ac:dyDescent="0.3">
      <c r="A16" s="29" t="s">
        <v>19</v>
      </c>
      <c r="B16" s="30"/>
      <c r="C16" s="30"/>
      <c r="D16" s="30"/>
      <c r="E16" s="30"/>
      <c r="F16" s="14" t="s">
        <v>1</v>
      </c>
      <c r="G16" s="15">
        <f>VLOOKUP(F16,H1:I8,2,FALSE)</f>
        <v>0</v>
      </c>
      <c r="I16" s="12"/>
    </row>
    <row r="17" spans="1:10" ht="15.75" thickBot="1" x14ac:dyDescent="0.3">
      <c r="A17" s="29" t="s">
        <v>20</v>
      </c>
      <c r="B17" s="30"/>
      <c r="C17" s="30"/>
      <c r="D17" s="30"/>
      <c r="E17" s="30"/>
      <c r="F17" s="14" t="s">
        <v>1</v>
      </c>
      <c r="G17" s="15">
        <f>VLOOKUP(F17,H1:I8,2,FALSE)</f>
        <v>0</v>
      </c>
      <c r="I17" s="12"/>
    </row>
    <row r="18" spans="1:10" ht="15.75" thickBot="1" x14ac:dyDescent="0.3">
      <c r="A18" s="9"/>
      <c r="B18" s="10"/>
      <c r="C18" s="10"/>
      <c r="D18" s="10"/>
      <c r="E18" s="10"/>
      <c r="F18" s="11"/>
      <c r="I18" s="12"/>
    </row>
    <row r="19" spans="1:10" x14ac:dyDescent="0.25">
      <c r="I19" s="12"/>
    </row>
    <row r="20" spans="1:10" x14ac:dyDescent="0.25">
      <c r="H20">
        <f>COUNTIF(J13:M13,"N/A")</f>
        <v>4</v>
      </c>
      <c r="I20" s="12">
        <f>4-H20</f>
        <v>0</v>
      </c>
    </row>
    <row r="21" spans="1:10" x14ac:dyDescent="0.25">
      <c r="H21">
        <f>COUNTIF(J14:M14,"N/A")</f>
        <v>4</v>
      </c>
      <c r="I21" s="12">
        <f>4-H21</f>
        <v>0</v>
      </c>
    </row>
    <row r="22" spans="1:10" x14ac:dyDescent="0.25">
      <c r="H22">
        <f>COUNTIF(J15:M15,"N/A")</f>
        <v>4</v>
      </c>
      <c r="I22" s="12">
        <f>4-H22</f>
        <v>0</v>
      </c>
    </row>
    <row r="23" spans="1:10" s="4" customFormat="1" x14ac:dyDescent="0.25">
      <c r="A23" s="2"/>
      <c r="B23" s="2"/>
      <c r="C23" s="2"/>
      <c r="D23" s="2"/>
      <c r="E23" s="2"/>
      <c r="F23" s="2"/>
      <c r="G23" s="3"/>
      <c r="I23" s="12"/>
      <c r="J23"/>
    </row>
    <row r="24" spans="1:10" x14ac:dyDescent="0.25">
      <c r="I24" s="12"/>
    </row>
    <row r="25" spans="1:10" x14ac:dyDescent="0.25">
      <c r="I25" s="12"/>
    </row>
    <row r="26" spans="1:10" x14ac:dyDescent="0.25">
      <c r="I26" s="12"/>
    </row>
    <row r="27" spans="1:10" x14ac:dyDescent="0.25">
      <c r="I27" s="12"/>
    </row>
    <row r="28" spans="1:10" x14ac:dyDescent="0.25">
      <c r="I28" s="12"/>
    </row>
    <row r="29" spans="1:10" x14ac:dyDescent="0.25">
      <c r="I29" s="12"/>
    </row>
    <row r="30" spans="1:10" x14ac:dyDescent="0.25">
      <c r="I30" s="12"/>
    </row>
    <row r="31" spans="1:10" x14ac:dyDescent="0.25">
      <c r="I31" s="12"/>
    </row>
    <row r="32" spans="1:10" x14ac:dyDescent="0.25">
      <c r="I32" s="12"/>
    </row>
    <row r="33" spans="9:9" x14ac:dyDescent="0.25">
      <c r="I33" s="12"/>
    </row>
    <row r="34" spans="9:9" x14ac:dyDescent="0.25">
      <c r="I34" s="12"/>
    </row>
    <row r="35" spans="9:9" x14ac:dyDescent="0.25">
      <c r="I35" s="12"/>
    </row>
    <row r="36" spans="9:9" x14ac:dyDescent="0.25">
      <c r="I36" s="12"/>
    </row>
    <row r="37" spans="9:9" x14ac:dyDescent="0.25">
      <c r="I37" s="12"/>
    </row>
    <row r="38" spans="9:9" x14ac:dyDescent="0.25">
      <c r="I38" s="12"/>
    </row>
    <row r="39" spans="9:9" x14ac:dyDescent="0.25">
      <c r="I39" s="12"/>
    </row>
    <row r="40" spans="9:9" x14ac:dyDescent="0.25">
      <c r="I40" s="12"/>
    </row>
    <row r="41" spans="9:9" x14ac:dyDescent="0.25">
      <c r="I41" s="12"/>
    </row>
    <row r="42" spans="9:9" x14ac:dyDescent="0.25">
      <c r="I42" s="12"/>
    </row>
    <row r="43" spans="9:9" x14ac:dyDescent="0.25">
      <c r="I43" s="12"/>
    </row>
    <row r="44" spans="9:9" x14ac:dyDescent="0.25">
      <c r="I44" s="12"/>
    </row>
    <row r="45" spans="9:9" x14ac:dyDescent="0.25">
      <c r="I45" s="12"/>
    </row>
    <row r="46" spans="9:9" x14ac:dyDescent="0.25">
      <c r="I46" s="12"/>
    </row>
    <row r="47" spans="9:9" x14ac:dyDescent="0.25">
      <c r="I47" s="12"/>
    </row>
    <row r="48" spans="9:9" x14ac:dyDescent="0.25">
      <c r="I48" s="12"/>
    </row>
    <row r="49" spans="9:9" x14ac:dyDescent="0.25">
      <c r="I49" s="12"/>
    </row>
    <row r="50" spans="9:9" x14ac:dyDescent="0.25">
      <c r="I50" s="12"/>
    </row>
    <row r="51" spans="9:9" x14ac:dyDescent="0.25">
      <c r="I51" s="12"/>
    </row>
    <row r="52" spans="9:9" x14ac:dyDescent="0.25">
      <c r="I52" s="12"/>
    </row>
    <row r="53" spans="9:9" x14ac:dyDescent="0.25">
      <c r="I53" s="12"/>
    </row>
    <row r="54" spans="9:9" x14ac:dyDescent="0.25">
      <c r="I54" s="12"/>
    </row>
    <row r="55" spans="9:9" x14ac:dyDescent="0.25">
      <c r="I55" s="12"/>
    </row>
    <row r="56" spans="9:9" x14ac:dyDescent="0.25">
      <c r="I56" s="12"/>
    </row>
    <row r="57" spans="9:9" x14ac:dyDescent="0.25">
      <c r="I57" s="12"/>
    </row>
    <row r="58" spans="9:9" x14ac:dyDescent="0.25">
      <c r="I58" s="12"/>
    </row>
    <row r="59" spans="9:9" x14ac:dyDescent="0.25">
      <c r="I59" s="12"/>
    </row>
    <row r="60" spans="9:9" x14ac:dyDescent="0.25">
      <c r="I60" s="12"/>
    </row>
    <row r="61" spans="9:9" x14ac:dyDescent="0.25">
      <c r="I61" s="12"/>
    </row>
    <row r="62" spans="9:9" x14ac:dyDescent="0.25">
      <c r="I62" s="12"/>
    </row>
    <row r="63" spans="9:9" x14ac:dyDescent="0.25">
      <c r="I63" s="12"/>
    </row>
    <row r="64" spans="9:9" x14ac:dyDescent="0.25">
      <c r="I64" s="12"/>
    </row>
    <row r="65" spans="9:9" x14ac:dyDescent="0.25">
      <c r="I65" s="12"/>
    </row>
    <row r="66" spans="9:9" x14ac:dyDescent="0.25">
      <c r="I66" s="12"/>
    </row>
    <row r="67" spans="9:9" x14ac:dyDescent="0.25">
      <c r="I67" s="12"/>
    </row>
    <row r="68" spans="9:9" x14ac:dyDescent="0.25">
      <c r="I68" s="12"/>
    </row>
    <row r="69" spans="9:9" x14ac:dyDescent="0.25">
      <c r="I69" s="12"/>
    </row>
    <row r="70" spans="9:9" x14ac:dyDescent="0.25">
      <c r="I70" s="12"/>
    </row>
    <row r="71" spans="9:9" x14ac:dyDescent="0.25">
      <c r="I71" s="12"/>
    </row>
    <row r="72" spans="9:9" x14ac:dyDescent="0.25">
      <c r="I72" s="12"/>
    </row>
    <row r="73" spans="9:9" x14ac:dyDescent="0.25">
      <c r="I73" s="12"/>
    </row>
    <row r="74" spans="9:9" x14ac:dyDescent="0.25">
      <c r="I74" s="12"/>
    </row>
    <row r="75" spans="9:9" x14ac:dyDescent="0.25">
      <c r="I75" s="12"/>
    </row>
    <row r="76" spans="9:9" x14ac:dyDescent="0.25">
      <c r="I76" s="12"/>
    </row>
    <row r="77" spans="9:9" x14ac:dyDescent="0.25">
      <c r="I77" s="12"/>
    </row>
    <row r="78" spans="9:9" x14ac:dyDescent="0.25">
      <c r="I78" s="12"/>
    </row>
    <row r="79" spans="9:9" x14ac:dyDescent="0.25">
      <c r="I79" s="12"/>
    </row>
    <row r="80" spans="9:9" x14ac:dyDescent="0.25">
      <c r="I80" s="12"/>
    </row>
    <row r="81" spans="9:9" x14ac:dyDescent="0.25">
      <c r="I81" s="12"/>
    </row>
    <row r="82" spans="9:9" x14ac:dyDescent="0.25">
      <c r="I82" s="12"/>
    </row>
    <row r="83" spans="9:9" x14ac:dyDescent="0.25">
      <c r="I83" s="12"/>
    </row>
    <row r="84" spans="9:9" x14ac:dyDescent="0.25">
      <c r="I84" s="12"/>
    </row>
    <row r="85" spans="9:9" x14ac:dyDescent="0.25">
      <c r="I85" s="12"/>
    </row>
    <row r="86" spans="9:9" x14ac:dyDescent="0.25">
      <c r="I86" s="12"/>
    </row>
    <row r="87" spans="9:9" x14ac:dyDescent="0.25">
      <c r="I87" s="12"/>
    </row>
    <row r="88" spans="9:9" x14ac:dyDescent="0.25">
      <c r="I88" s="12"/>
    </row>
    <row r="89" spans="9:9" x14ac:dyDescent="0.25">
      <c r="I89" s="12"/>
    </row>
    <row r="90" spans="9:9" x14ac:dyDescent="0.25">
      <c r="I90" s="12"/>
    </row>
    <row r="91" spans="9:9" x14ac:dyDescent="0.25">
      <c r="I91" s="12"/>
    </row>
    <row r="92" spans="9:9" x14ac:dyDescent="0.25">
      <c r="I92" s="12"/>
    </row>
    <row r="93" spans="9:9" x14ac:dyDescent="0.25">
      <c r="I93" s="12"/>
    </row>
    <row r="94" spans="9:9" x14ac:dyDescent="0.25">
      <c r="I94" s="12"/>
    </row>
    <row r="95" spans="9:9" x14ac:dyDescent="0.25">
      <c r="I95" s="12"/>
    </row>
    <row r="96" spans="9:9" x14ac:dyDescent="0.25">
      <c r="I96" s="12"/>
    </row>
    <row r="97" spans="9:9" x14ac:dyDescent="0.25">
      <c r="I97" s="12"/>
    </row>
    <row r="98" spans="9:9" x14ac:dyDescent="0.25">
      <c r="I98" s="12"/>
    </row>
    <row r="99" spans="9:9" x14ac:dyDescent="0.25">
      <c r="I99" s="12"/>
    </row>
    <row r="100" spans="9:9" x14ac:dyDescent="0.25">
      <c r="I100" s="12"/>
    </row>
    <row r="101" spans="9:9" x14ac:dyDescent="0.25">
      <c r="I101" s="12"/>
    </row>
    <row r="102" spans="9:9" x14ac:dyDescent="0.25">
      <c r="I102" s="12"/>
    </row>
    <row r="103" spans="9:9" x14ac:dyDescent="0.25">
      <c r="I103" s="12"/>
    </row>
    <row r="104" spans="9:9" x14ac:dyDescent="0.25">
      <c r="I104" s="12"/>
    </row>
    <row r="105" spans="9:9" x14ac:dyDescent="0.25">
      <c r="I105" s="12"/>
    </row>
    <row r="106" spans="9:9" x14ac:dyDescent="0.25">
      <c r="I106" s="12"/>
    </row>
    <row r="107" spans="9:9" x14ac:dyDescent="0.25">
      <c r="I107" s="12"/>
    </row>
    <row r="108" spans="9:9" x14ac:dyDescent="0.25">
      <c r="I108" s="12"/>
    </row>
    <row r="109" spans="9:9" x14ac:dyDescent="0.25">
      <c r="I109" s="12"/>
    </row>
    <row r="110" spans="9:9" x14ac:dyDescent="0.25">
      <c r="I110" s="12"/>
    </row>
    <row r="111" spans="9:9" x14ac:dyDescent="0.25">
      <c r="I111" s="12"/>
    </row>
    <row r="112" spans="9:9" x14ac:dyDescent="0.25">
      <c r="I112" s="12"/>
    </row>
    <row r="113" spans="9:9" x14ac:dyDescent="0.25">
      <c r="I113" s="12"/>
    </row>
    <row r="114" spans="9:9" x14ac:dyDescent="0.25">
      <c r="I114" s="12"/>
    </row>
    <row r="115" spans="9:9" x14ac:dyDescent="0.25">
      <c r="I115" s="12"/>
    </row>
    <row r="116" spans="9:9" x14ac:dyDescent="0.25">
      <c r="I116" s="12"/>
    </row>
    <row r="117" spans="9:9" x14ac:dyDescent="0.25">
      <c r="I117" s="12"/>
    </row>
    <row r="118" spans="9:9" x14ac:dyDescent="0.25">
      <c r="I118" s="12"/>
    </row>
    <row r="119" spans="9:9" x14ac:dyDescent="0.25">
      <c r="I119" s="12"/>
    </row>
    <row r="120" spans="9:9" x14ac:dyDescent="0.25">
      <c r="I120" s="12"/>
    </row>
    <row r="121" spans="9:9" x14ac:dyDescent="0.25">
      <c r="I121" s="12"/>
    </row>
    <row r="122" spans="9:9" x14ac:dyDescent="0.25">
      <c r="I122" s="12"/>
    </row>
    <row r="123" spans="9:9" x14ac:dyDescent="0.25">
      <c r="I123" s="12"/>
    </row>
    <row r="124" spans="9:9" x14ac:dyDescent="0.25">
      <c r="I124" s="12"/>
    </row>
    <row r="125" spans="9:9" x14ac:dyDescent="0.25">
      <c r="I125" s="12"/>
    </row>
    <row r="126" spans="9:9" x14ac:dyDescent="0.25">
      <c r="I126" s="12"/>
    </row>
    <row r="127" spans="9:9" x14ac:dyDescent="0.25">
      <c r="I127" s="12"/>
    </row>
    <row r="128" spans="9:9" x14ac:dyDescent="0.25">
      <c r="I128" s="12"/>
    </row>
    <row r="129" spans="9:9" x14ac:dyDescent="0.25">
      <c r="I129" s="12"/>
    </row>
    <row r="130" spans="9:9" x14ac:dyDescent="0.25">
      <c r="I130" s="12"/>
    </row>
    <row r="131" spans="9:9" x14ac:dyDescent="0.25">
      <c r="I131" s="12"/>
    </row>
    <row r="132" spans="9:9" x14ac:dyDescent="0.25">
      <c r="I132" s="12"/>
    </row>
    <row r="133" spans="9:9" x14ac:dyDescent="0.25">
      <c r="I133" s="12"/>
    </row>
    <row r="134" spans="9:9" x14ac:dyDescent="0.25">
      <c r="I134" s="12"/>
    </row>
    <row r="135" spans="9:9" x14ac:dyDescent="0.25">
      <c r="I135" s="12"/>
    </row>
    <row r="136" spans="9:9" x14ac:dyDescent="0.25">
      <c r="I136" s="12"/>
    </row>
    <row r="137" spans="9:9" x14ac:dyDescent="0.25">
      <c r="I137" s="12"/>
    </row>
    <row r="138" spans="9:9" x14ac:dyDescent="0.25">
      <c r="I138" s="12"/>
    </row>
    <row r="139" spans="9:9" x14ac:dyDescent="0.25">
      <c r="I139" s="12"/>
    </row>
    <row r="140" spans="9:9" x14ac:dyDescent="0.25">
      <c r="I140" s="12"/>
    </row>
    <row r="141" spans="9:9" x14ac:dyDescent="0.25">
      <c r="I141" s="12"/>
    </row>
    <row r="142" spans="9:9" x14ac:dyDescent="0.25">
      <c r="I142" s="12"/>
    </row>
    <row r="143" spans="9:9" x14ac:dyDescent="0.25">
      <c r="I143" s="12"/>
    </row>
    <row r="144" spans="9:9" x14ac:dyDescent="0.25">
      <c r="I144" s="12"/>
    </row>
    <row r="145" spans="9:9" x14ac:dyDescent="0.25">
      <c r="I145" s="12"/>
    </row>
    <row r="146" spans="9:9" x14ac:dyDescent="0.25">
      <c r="I146" s="12"/>
    </row>
    <row r="147" spans="9:9" x14ac:dyDescent="0.25">
      <c r="I147" s="12"/>
    </row>
    <row r="148" spans="9:9" x14ac:dyDescent="0.25">
      <c r="I148" s="12"/>
    </row>
    <row r="149" spans="9:9" x14ac:dyDescent="0.25">
      <c r="I149" s="12"/>
    </row>
    <row r="150" spans="9:9" x14ac:dyDescent="0.25">
      <c r="I150" s="12"/>
    </row>
    <row r="151" spans="9:9" x14ac:dyDescent="0.25">
      <c r="I151" s="12"/>
    </row>
    <row r="152" spans="9:9" x14ac:dyDescent="0.25">
      <c r="I152" s="12"/>
    </row>
    <row r="153" spans="9:9" x14ac:dyDescent="0.25">
      <c r="I153" s="12"/>
    </row>
    <row r="154" spans="9:9" x14ac:dyDescent="0.25">
      <c r="I154" s="12"/>
    </row>
    <row r="155" spans="9:9" x14ac:dyDescent="0.25">
      <c r="I155" s="12"/>
    </row>
    <row r="156" spans="9:9" x14ac:dyDescent="0.25">
      <c r="I156" s="12"/>
    </row>
    <row r="157" spans="9:9" x14ac:dyDescent="0.25">
      <c r="I157" s="12"/>
    </row>
    <row r="158" spans="9:9" x14ac:dyDescent="0.25">
      <c r="I158" s="12"/>
    </row>
    <row r="159" spans="9:9" x14ac:dyDescent="0.25">
      <c r="I159" s="12"/>
    </row>
    <row r="160" spans="9:9" x14ac:dyDescent="0.25">
      <c r="I160" s="12"/>
    </row>
    <row r="161" spans="9:9" x14ac:dyDescent="0.25">
      <c r="I161" s="12"/>
    </row>
    <row r="162" spans="9:9" x14ac:dyDescent="0.25">
      <c r="I162" s="12"/>
    </row>
    <row r="163" spans="9:9" x14ac:dyDescent="0.25">
      <c r="I163" s="12"/>
    </row>
    <row r="164" spans="9:9" x14ac:dyDescent="0.25">
      <c r="I164" s="12"/>
    </row>
    <row r="165" spans="9:9" x14ac:dyDescent="0.25">
      <c r="I165" s="12"/>
    </row>
    <row r="166" spans="9:9" x14ac:dyDescent="0.25">
      <c r="I166" s="12"/>
    </row>
    <row r="167" spans="9:9" x14ac:dyDescent="0.25">
      <c r="I167" s="12"/>
    </row>
    <row r="168" spans="9:9" x14ac:dyDescent="0.25">
      <c r="I168" s="12"/>
    </row>
    <row r="169" spans="9:9" x14ac:dyDescent="0.25">
      <c r="I169" s="12"/>
    </row>
    <row r="170" spans="9:9" x14ac:dyDescent="0.25">
      <c r="I170" s="12"/>
    </row>
    <row r="171" spans="9:9" x14ac:dyDescent="0.25">
      <c r="I171" s="12"/>
    </row>
    <row r="172" spans="9:9" x14ac:dyDescent="0.25">
      <c r="I172" s="12"/>
    </row>
    <row r="173" spans="9:9" x14ac:dyDescent="0.25">
      <c r="I173" s="12"/>
    </row>
    <row r="174" spans="9:9" x14ac:dyDescent="0.25">
      <c r="I174" s="12"/>
    </row>
    <row r="175" spans="9:9" x14ac:dyDescent="0.25">
      <c r="I175" s="12"/>
    </row>
    <row r="176" spans="9:9" x14ac:dyDescent="0.25">
      <c r="I176" s="12"/>
    </row>
    <row r="177" spans="9:9" x14ac:dyDescent="0.25">
      <c r="I177" s="12"/>
    </row>
    <row r="178" spans="9:9" x14ac:dyDescent="0.25">
      <c r="I178" s="12"/>
    </row>
    <row r="179" spans="9:9" x14ac:dyDescent="0.25">
      <c r="I179" s="12"/>
    </row>
    <row r="180" spans="9:9" x14ac:dyDescent="0.25">
      <c r="I180" s="12"/>
    </row>
    <row r="181" spans="9:9" x14ac:dyDescent="0.25">
      <c r="I181" s="12"/>
    </row>
    <row r="182" spans="9:9" x14ac:dyDescent="0.25">
      <c r="I182" s="12"/>
    </row>
    <row r="183" spans="9:9" x14ac:dyDescent="0.25">
      <c r="I183" s="12"/>
    </row>
    <row r="184" spans="9:9" x14ac:dyDescent="0.25">
      <c r="I184" s="12"/>
    </row>
    <row r="185" spans="9:9" x14ac:dyDescent="0.25">
      <c r="I185" s="12"/>
    </row>
    <row r="186" spans="9:9" x14ac:dyDescent="0.25">
      <c r="I186" s="12"/>
    </row>
    <row r="187" spans="9:9" x14ac:dyDescent="0.25">
      <c r="I187" s="12"/>
    </row>
    <row r="188" spans="9:9" x14ac:dyDescent="0.25">
      <c r="I188" s="12"/>
    </row>
    <row r="189" spans="9:9" x14ac:dyDescent="0.25">
      <c r="I189" s="12"/>
    </row>
    <row r="190" spans="9:9" x14ac:dyDescent="0.25">
      <c r="I190" s="12"/>
    </row>
    <row r="191" spans="9:9" x14ac:dyDescent="0.25">
      <c r="I191" s="12"/>
    </row>
    <row r="192" spans="9:9" x14ac:dyDescent="0.25">
      <c r="I192" s="12"/>
    </row>
    <row r="193" spans="9:9" x14ac:dyDescent="0.25">
      <c r="I193" s="12"/>
    </row>
    <row r="194" spans="9:9" x14ac:dyDescent="0.25">
      <c r="I194" s="12"/>
    </row>
    <row r="195" spans="9:9" x14ac:dyDescent="0.25">
      <c r="I195" s="12"/>
    </row>
    <row r="196" spans="9:9" x14ac:dyDescent="0.25">
      <c r="I196" s="12"/>
    </row>
    <row r="197" spans="9:9" x14ac:dyDescent="0.25">
      <c r="I197" s="12"/>
    </row>
    <row r="198" spans="9:9" x14ac:dyDescent="0.25">
      <c r="I198" s="12"/>
    </row>
    <row r="199" spans="9:9" x14ac:dyDescent="0.25">
      <c r="I199" s="12"/>
    </row>
    <row r="200" spans="9:9" x14ac:dyDescent="0.25">
      <c r="I200" s="12"/>
    </row>
    <row r="201" spans="9:9" x14ac:dyDescent="0.25">
      <c r="I201" s="12"/>
    </row>
    <row r="202" spans="9:9" x14ac:dyDescent="0.25">
      <c r="I202" s="12"/>
    </row>
    <row r="203" spans="9:9" x14ac:dyDescent="0.25">
      <c r="I203" s="12"/>
    </row>
    <row r="204" spans="9:9" x14ac:dyDescent="0.25">
      <c r="I204" s="12"/>
    </row>
    <row r="205" spans="9:9" x14ac:dyDescent="0.25">
      <c r="I205" s="12"/>
    </row>
    <row r="206" spans="9:9" x14ac:dyDescent="0.25">
      <c r="I206" s="12"/>
    </row>
    <row r="207" spans="9:9" x14ac:dyDescent="0.25">
      <c r="I207" s="12"/>
    </row>
    <row r="208" spans="9:9" x14ac:dyDescent="0.25">
      <c r="I208" s="12"/>
    </row>
    <row r="209" spans="9:9" x14ac:dyDescent="0.25">
      <c r="I209" s="12"/>
    </row>
    <row r="210" spans="9:9" x14ac:dyDescent="0.25">
      <c r="I210" s="12"/>
    </row>
    <row r="211" spans="9:9" x14ac:dyDescent="0.25">
      <c r="I211" s="12"/>
    </row>
    <row r="212" spans="9:9" x14ac:dyDescent="0.25">
      <c r="I212" s="12"/>
    </row>
    <row r="213" spans="9:9" x14ac:dyDescent="0.25">
      <c r="I213" s="12"/>
    </row>
    <row r="214" spans="9:9" x14ac:dyDescent="0.25">
      <c r="I214" s="12"/>
    </row>
    <row r="215" spans="9:9" x14ac:dyDescent="0.25">
      <c r="I215" s="12"/>
    </row>
    <row r="216" spans="9:9" x14ac:dyDescent="0.25">
      <c r="I216" s="12"/>
    </row>
    <row r="217" spans="9:9" x14ac:dyDescent="0.25">
      <c r="I217" s="12"/>
    </row>
    <row r="218" spans="9:9" x14ac:dyDescent="0.25">
      <c r="I218" s="12"/>
    </row>
    <row r="219" spans="9:9" x14ac:dyDescent="0.25">
      <c r="I219" s="12"/>
    </row>
    <row r="220" spans="9:9" x14ac:dyDescent="0.25">
      <c r="I220" s="12"/>
    </row>
    <row r="221" spans="9:9" x14ac:dyDescent="0.25">
      <c r="I221" s="12"/>
    </row>
    <row r="222" spans="9:9" x14ac:dyDescent="0.25">
      <c r="I222" s="12"/>
    </row>
    <row r="223" spans="9:9" x14ac:dyDescent="0.25">
      <c r="I223" s="12"/>
    </row>
    <row r="224" spans="9:9" x14ac:dyDescent="0.25">
      <c r="I224" s="12"/>
    </row>
    <row r="225" spans="9:9" x14ac:dyDescent="0.25">
      <c r="I225" s="12"/>
    </row>
    <row r="226" spans="9:9" x14ac:dyDescent="0.25">
      <c r="I226" s="12"/>
    </row>
    <row r="227" spans="9:9" x14ac:dyDescent="0.25">
      <c r="I227" s="12"/>
    </row>
    <row r="228" spans="9:9" x14ac:dyDescent="0.25">
      <c r="I228" s="12"/>
    </row>
    <row r="229" spans="9:9" x14ac:dyDescent="0.25">
      <c r="I229" s="12"/>
    </row>
    <row r="230" spans="9:9" x14ac:dyDescent="0.25">
      <c r="I230" s="12"/>
    </row>
    <row r="231" spans="9:9" x14ac:dyDescent="0.25">
      <c r="I231" s="12"/>
    </row>
    <row r="232" spans="9:9" x14ac:dyDescent="0.25">
      <c r="I232" s="12"/>
    </row>
    <row r="233" spans="9:9" x14ac:dyDescent="0.25">
      <c r="I233" s="12"/>
    </row>
    <row r="234" spans="9:9" x14ac:dyDescent="0.25">
      <c r="I234" s="12"/>
    </row>
    <row r="235" spans="9:9" x14ac:dyDescent="0.25">
      <c r="I235" s="12"/>
    </row>
    <row r="236" spans="9:9" x14ac:dyDescent="0.25">
      <c r="I236" s="12"/>
    </row>
    <row r="237" spans="9:9" x14ac:dyDescent="0.25">
      <c r="I237" s="12"/>
    </row>
    <row r="238" spans="9:9" x14ac:dyDescent="0.25">
      <c r="I238" s="12"/>
    </row>
    <row r="239" spans="9:9" x14ac:dyDescent="0.25">
      <c r="I239" s="12"/>
    </row>
    <row r="240" spans="9:9" x14ac:dyDescent="0.25">
      <c r="I240" s="12"/>
    </row>
    <row r="241" spans="9:9" x14ac:dyDescent="0.25">
      <c r="I241" s="12"/>
    </row>
    <row r="242" spans="9:9" x14ac:dyDescent="0.25">
      <c r="I242" s="12"/>
    </row>
    <row r="243" spans="9:9" x14ac:dyDescent="0.25">
      <c r="I243" s="12"/>
    </row>
    <row r="244" spans="9:9" x14ac:dyDescent="0.25">
      <c r="I244" s="12"/>
    </row>
    <row r="245" spans="9:9" x14ac:dyDescent="0.25">
      <c r="I245" s="12"/>
    </row>
    <row r="246" spans="9:9" x14ac:dyDescent="0.25">
      <c r="I246" s="12"/>
    </row>
    <row r="247" spans="9:9" x14ac:dyDescent="0.25">
      <c r="I247" s="12"/>
    </row>
    <row r="248" spans="9:9" x14ac:dyDescent="0.25">
      <c r="I248" s="12"/>
    </row>
    <row r="249" spans="9:9" x14ac:dyDescent="0.25">
      <c r="I249" s="12"/>
    </row>
    <row r="250" spans="9:9" x14ac:dyDescent="0.25">
      <c r="I250" s="12"/>
    </row>
    <row r="251" spans="9:9" x14ac:dyDescent="0.25">
      <c r="I251" s="12"/>
    </row>
    <row r="252" spans="9:9" x14ac:dyDescent="0.25">
      <c r="I252" s="12"/>
    </row>
    <row r="253" spans="9:9" x14ac:dyDescent="0.25">
      <c r="I253" s="12"/>
    </row>
    <row r="254" spans="9:9" x14ac:dyDescent="0.25">
      <c r="I254" s="12"/>
    </row>
    <row r="255" spans="9:9" x14ac:dyDescent="0.25">
      <c r="I255" s="12"/>
    </row>
    <row r="256" spans="9:9" x14ac:dyDescent="0.25">
      <c r="I256" s="12"/>
    </row>
    <row r="257" spans="9:9" x14ac:dyDescent="0.25">
      <c r="I257" s="12"/>
    </row>
    <row r="258" spans="9:9" x14ac:dyDescent="0.25">
      <c r="I258" s="12"/>
    </row>
    <row r="259" spans="9:9" x14ac:dyDescent="0.25">
      <c r="I259" s="12"/>
    </row>
    <row r="260" spans="9:9" x14ac:dyDescent="0.25">
      <c r="I260" s="12"/>
    </row>
    <row r="261" spans="9:9" x14ac:dyDescent="0.25">
      <c r="I261" s="12"/>
    </row>
    <row r="262" spans="9:9" x14ac:dyDescent="0.25">
      <c r="I262" s="12"/>
    </row>
    <row r="263" spans="9:9" x14ac:dyDescent="0.25">
      <c r="I263" s="12"/>
    </row>
    <row r="264" spans="9:9" x14ac:dyDescent="0.25">
      <c r="I264" s="12"/>
    </row>
    <row r="265" spans="9:9" x14ac:dyDescent="0.25">
      <c r="I265" s="12"/>
    </row>
    <row r="266" spans="9:9" x14ac:dyDescent="0.25">
      <c r="I266" s="12"/>
    </row>
    <row r="267" spans="9:9" x14ac:dyDescent="0.25">
      <c r="I267" s="12"/>
    </row>
    <row r="268" spans="9:9" x14ac:dyDescent="0.25">
      <c r="I268" s="12"/>
    </row>
    <row r="269" spans="9:9" x14ac:dyDescent="0.25">
      <c r="I269" s="12"/>
    </row>
    <row r="270" spans="9:9" x14ac:dyDescent="0.25">
      <c r="I270" s="12"/>
    </row>
    <row r="271" spans="9:9" x14ac:dyDescent="0.25">
      <c r="I271" s="12"/>
    </row>
    <row r="272" spans="9:9" x14ac:dyDescent="0.25">
      <c r="I272" s="12"/>
    </row>
    <row r="273" spans="9:9" x14ac:dyDescent="0.25">
      <c r="I273" s="12"/>
    </row>
    <row r="274" spans="9:9" x14ac:dyDescent="0.25">
      <c r="I274" s="12"/>
    </row>
    <row r="275" spans="9:9" x14ac:dyDescent="0.25">
      <c r="I275" s="12"/>
    </row>
    <row r="276" spans="9:9" x14ac:dyDescent="0.25">
      <c r="I276" s="12"/>
    </row>
    <row r="277" spans="9:9" x14ac:dyDescent="0.25">
      <c r="I277" s="12"/>
    </row>
    <row r="278" spans="9:9" x14ac:dyDescent="0.25">
      <c r="I278" s="12"/>
    </row>
    <row r="279" spans="9:9" x14ac:dyDescent="0.25">
      <c r="I279" s="12"/>
    </row>
    <row r="280" spans="9:9" x14ac:dyDescent="0.25">
      <c r="I280" s="12"/>
    </row>
    <row r="281" spans="9:9" x14ac:dyDescent="0.25">
      <c r="I281" s="12"/>
    </row>
    <row r="282" spans="9:9" x14ac:dyDescent="0.25">
      <c r="I282" s="12"/>
    </row>
    <row r="283" spans="9:9" x14ac:dyDescent="0.25">
      <c r="I283" s="12"/>
    </row>
    <row r="284" spans="9:9" x14ac:dyDescent="0.25">
      <c r="I284" s="12"/>
    </row>
    <row r="285" spans="9:9" x14ac:dyDescent="0.25">
      <c r="I285" s="12"/>
    </row>
    <row r="286" spans="9:9" x14ac:dyDescent="0.25">
      <c r="I286" s="12"/>
    </row>
    <row r="287" spans="9:9" x14ac:dyDescent="0.25">
      <c r="I287" s="12"/>
    </row>
    <row r="288" spans="9:9" x14ac:dyDescent="0.25">
      <c r="I288" s="12"/>
    </row>
    <row r="289" spans="9:9" x14ac:dyDescent="0.25">
      <c r="I289" s="12"/>
    </row>
    <row r="290" spans="9:9" x14ac:dyDescent="0.25">
      <c r="I290" s="12"/>
    </row>
    <row r="291" spans="9:9" x14ac:dyDescent="0.25">
      <c r="I291" s="12"/>
    </row>
    <row r="292" spans="9:9" x14ac:dyDescent="0.25">
      <c r="I292" s="12"/>
    </row>
    <row r="293" spans="9:9" x14ac:dyDescent="0.25">
      <c r="I293" s="12"/>
    </row>
    <row r="294" spans="9:9" x14ac:dyDescent="0.25">
      <c r="I294" s="12"/>
    </row>
    <row r="295" spans="9:9" x14ac:dyDescent="0.25">
      <c r="I295" s="12"/>
    </row>
    <row r="296" spans="9:9" x14ac:dyDescent="0.25">
      <c r="I296" s="12"/>
    </row>
    <row r="297" spans="9:9" x14ac:dyDescent="0.25">
      <c r="I297" s="12"/>
    </row>
    <row r="298" spans="9:9" x14ac:dyDescent="0.25">
      <c r="I298" s="12"/>
    </row>
    <row r="299" spans="9:9" x14ac:dyDescent="0.25">
      <c r="I299" s="12"/>
    </row>
    <row r="300" spans="9:9" x14ac:dyDescent="0.25">
      <c r="I300" s="12"/>
    </row>
    <row r="301" spans="9:9" x14ac:dyDescent="0.25">
      <c r="I301" s="12"/>
    </row>
    <row r="302" spans="9:9" x14ac:dyDescent="0.25">
      <c r="I302" s="12"/>
    </row>
    <row r="303" spans="9:9" x14ac:dyDescent="0.25">
      <c r="I303" s="12"/>
    </row>
    <row r="304" spans="9:9" x14ac:dyDescent="0.25">
      <c r="I304" s="12"/>
    </row>
    <row r="305" spans="9:9" x14ac:dyDescent="0.25">
      <c r="I305" s="12"/>
    </row>
    <row r="306" spans="9:9" x14ac:dyDescent="0.25">
      <c r="I306" s="12"/>
    </row>
    <row r="307" spans="9:9" x14ac:dyDescent="0.25">
      <c r="I307" s="12"/>
    </row>
    <row r="308" spans="9:9" x14ac:dyDescent="0.25">
      <c r="I308" s="12"/>
    </row>
    <row r="309" spans="9:9" x14ac:dyDescent="0.25">
      <c r="I309" s="12"/>
    </row>
    <row r="310" spans="9:9" x14ac:dyDescent="0.25">
      <c r="I310" s="12"/>
    </row>
    <row r="311" spans="9:9" x14ac:dyDescent="0.25">
      <c r="I311" s="12"/>
    </row>
    <row r="312" spans="9:9" x14ac:dyDescent="0.25">
      <c r="I312" s="12"/>
    </row>
    <row r="313" spans="9:9" x14ac:dyDescent="0.25">
      <c r="I313" s="12"/>
    </row>
    <row r="314" spans="9:9" x14ac:dyDescent="0.25">
      <c r="I314" s="12"/>
    </row>
    <row r="315" spans="9:9" x14ac:dyDescent="0.25">
      <c r="I315" s="12"/>
    </row>
    <row r="316" spans="9:9" x14ac:dyDescent="0.25">
      <c r="I316" s="12"/>
    </row>
    <row r="317" spans="9:9" x14ac:dyDescent="0.25">
      <c r="I317" s="12"/>
    </row>
    <row r="318" spans="9:9" x14ac:dyDescent="0.25">
      <c r="I318" s="12"/>
    </row>
    <row r="319" spans="9:9" x14ac:dyDescent="0.25">
      <c r="I319" s="12"/>
    </row>
    <row r="320" spans="9:9" x14ac:dyDescent="0.25">
      <c r="I320" s="12"/>
    </row>
    <row r="321" spans="9:9" x14ac:dyDescent="0.25">
      <c r="I321" s="12"/>
    </row>
    <row r="322" spans="9:9" x14ac:dyDescent="0.25">
      <c r="I322" s="12"/>
    </row>
    <row r="323" spans="9:9" x14ac:dyDescent="0.25">
      <c r="I323" s="12"/>
    </row>
    <row r="324" spans="9:9" x14ac:dyDescent="0.25">
      <c r="I324" s="12"/>
    </row>
    <row r="325" spans="9:9" x14ac:dyDescent="0.25">
      <c r="I325" s="12"/>
    </row>
    <row r="326" spans="9:9" x14ac:dyDescent="0.25">
      <c r="I326" s="12"/>
    </row>
    <row r="327" spans="9:9" x14ac:dyDescent="0.25">
      <c r="I327" s="12"/>
    </row>
    <row r="328" spans="9:9" x14ac:dyDescent="0.25">
      <c r="I328" s="12"/>
    </row>
    <row r="329" spans="9:9" x14ac:dyDescent="0.25">
      <c r="I329" s="12"/>
    </row>
    <row r="330" spans="9:9" x14ac:dyDescent="0.25">
      <c r="I330" s="12"/>
    </row>
    <row r="331" spans="9:9" x14ac:dyDescent="0.25">
      <c r="I331" s="12"/>
    </row>
    <row r="332" spans="9:9" x14ac:dyDescent="0.25">
      <c r="I332" s="12"/>
    </row>
    <row r="333" spans="9:9" x14ac:dyDescent="0.25">
      <c r="I333" s="12"/>
    </row>
    <row r="334" spans="9:9" x14ac:dyDescent="0.25">
      <c r="I334" s="12"/>
    </row>
    <row r="335" spans="9:9" x14ac:dyDescent="0.25">
      <c r="I335" s="12"/>
    </row>
    <row r="336" spans="9:9" x14ac:dyDescent="0.25">
      <c r="I336" s="12"/>
    </row>
    <row r="337" spans="9:9" x14ac:dyDescent="0.25">
      <c r="I337" s="12"/>
    </row>
    <row r="338" spans="9:9" x14ac:dyDescent="0.25">
      <c r="I338" s="12"/>
    </row>
    <row r="339" spans="9:9" x14ac:dyDescent="0.25">
      <c r="I339" s="12"/>
    </row>
    <row r="340" spans="9:9" x14ac:dyDescent="0.25">
      <c r="I340" s="12"/>
    </row>
    <row r="341" spans="9:9" x14ac:dyDescent="0.25">
      <c r="I341" s="12"/>
    </row>
    <row r="342" spans="9:9" x14ac:dyDescent="0.25">
      <c r="I342" s="12"/>
    </row>
    <row r="343" spans="9:9" x14ac:dyDescent="0.25">
      <c r="I343" s="12"/>
    </row>
    <row r="344" spans="9:9" x14ac:dyDescent="0.25">
      <c r="I344" s="12"/>
    </row>
    <row r="345" spans="9:9" x14ac:dyDescent="0.25">
      <c r="I345" s="12"/>
    </row>
    <row r="346" spans="9:9" x14ac:dyDescent="0.25">
      <c r="I346" s="12"/>
    </row>
    <row r="347" spans="9:9" x14ac:dyDescent="0.25">
      <c r="I347" s="12"/>
    </row>
    <row r="348" spans="9:9" x14ac:dyDescent="0.25">
      <c r="I348" s="12"/>
    </row>
    <row r="349" spans="9:9" x14ac:dyDescent="0.25">
      <c r="I349" s="12"/>
    </row>
    <row r="350" spans="9:9" x14ac:dyDescent="0.25">
      <c r="I350" s="12"/>
    </row>
    <row r="351" spans="9:9" x14ac:dyDescent="0.25">
      <c r="I351" s="12"/>
    </row>
    <row r="352" spans="9:9" x14ac:dyDescent="0.25">
      <c r="I352" s="12"/>
    </row>
    <row r="353" spans="9:9" x14ac:dyDescent="0.25">
      <c r="I353" s="12"/>
    </row>
    <row r="354" spans="9:9" x14ac:dyDescent="0.25">
      <c r="I354" s="12"/>
    </row>
    <row r="355" spans="9:9" x14ac:dyDescent="0.25">
      <c r="I355" s="12"/>
    </row>
    <row r="356" spans="9:9" x14ac:dyDescent="0.25">
      <c r="I356" s="12"/>
    </row>
    <row r="357" spans="9:9" x14ac:dyDescent="0.25">
      <c r="I357" s="12"/>
    </row>
    <row r="358" spans="9:9" x14ac:dyDescent="0.25">
      <c r="I358" s="12"/>
    </row>
    <row r="359" spans="9:9" x14ac:dyDescent="0.25">
      <c r="I359" s="12"/>
    </row>
    <row r="360" spans="9:9" x14ac:dyDescent="0.25">
      <c r="I360" s="12"/>
    </row>
    <row r="361" spans="9:9" x14ac:dyDescent="0.25">
      <c r="I361" s="12"/>
    </row>
    <row r="362" spans="9:9" x14ac:dyDescent="0.25">
      <c r="I362" s="12"/>
    </row>
    <row r="363" spans="9:9" x14ac:dyDescent="0.25">
      <c r="I363" s="12"/>
    </row>
    <row r="364" spans="9:9" x14ac:dyDescent="0.25">
      <c r="I364" s="12"/>
    </row>
    <row r="365" spans="9:9" x14ac:dyDescent="0.25">
      <c r="I365" s="12"/>
    </row>
    <row r="366" spans="9:9" x14ac:dyDescent="0.25">
      <c r="I366" s="12"/>
    </row>
    <row r="367" spans="9:9" x14ac:dyDescent="0.25">
      <c r="I367" s="12"/>
    </row>
    <row r="368" spans="9:9" x14ac:dyDescent="0.25">
      <c r="I368" s="12"/>
    </row>
    <row r="369" spans="9:9" x14ac:dyDescent="0.25">
      <c r="I369" s="12"/>
    </row>
    <row r="370" spans="9:9" x14ac:dyDescent="0.25">
      <c r="I370" s="12"/>
    </row>
    <row r="371" spans="9:9" x14ac:dyDescent="0.25">
      <c r="I371" s="12"/>
    </row>
    <row r="372" spans="9:9" x14ac:dyDescent="0.25">
      <c r="I372" s="12"/>
    </row>
    <row r="373" spans="9:9" x14ac:dyDescent="0.25">
      <c r="I373" s="12"/>
    </row>
    <row r="374" spans="9:9" x14ac:dyDescent="0.25">
      <c r="I374" s="12"/>
    </row>
    <row r="375" spans="9:9" x14ac:dyDescent="0.25">
      <c r="I375" s="12"/>
    </row>
    <row r="376" spans="9:9" x14ac:dyDescent="0.25">
      <c r="I376" s="12"/>
    </row>
    <row r="377" spans="9:9" x14ac:dyDescent="0.25">
      <c r="I377" s="12"/>
    </row>
    <row r="378" spans="9:9" x14ac:dyDescent="0.25">
      <c r="I378" s="12"/>
    </row>
    <row r="379" spans="9:9" x14ac:dyDescent="0.25">
      <c r="I379" s="12"/>
    </row>
    <row r="380" spans="9:9" x14ac:dyDescent="0.25">
      <c r="I380" s="12"/>
    </row>
    <row r="381" spans="9:9" x14ac:dyDescent="0.25">
      <c r="I381" s="12"/>
    </row>
    <row r="382" spans="9:9" x14ac:dyDescent="0.25">
      <c r="I382" s="12"/>
    </row>
    <row r="383" spans="9:9" x14ac:dyDescent="0.25">
      <c r="I383" s="12"/>
    </row>
    <row r="384" spans="9:9" x14ac:dyDescent="0.25">
      <c r="I384" s="12"/>
    </row>
    <row r="385" spans="9:9" x14ac:dyDescent="0.25">
      <c r="I385" s="12"/>
    </row>
    <row r="386" spans="9:9" x14ac:dyDescent="0.25">
      <c r="I386" s="12"/>
    </row>
    <row r="387" spans="9:9" x14ac:dyDescent="0.25">
      <c r="I387" s="12"/>
    </row>
    <row r="388" spans="9:9" x14ac:dyDescent="0.25">
      <c r="I388" s="12"/>
    </row>
    <row r="389" spans="9:9" x14ac:dyDescent="0.25">
      <c r="I389" s="12"/>
    </row>
    <row r="390" spans="9:9" x14ac:dyDescent="0.25">
      <c r="I390" s="12"/>
    </row>
    <row r="391" spans="9:9" x14ac:dyDescent="0.25">
      <c r="I391" s="12"/>
    </row>
    <row r="392" spans="9:9" x14ac:dyDescent="0.25">
      <c r="I392" s="12"/>
    </row>
    <row r="393" spans="9:9" x14ac:dyDescent="0.25">
      <c r="I393" s="12"/>
    </row>
    <row r="394" spans="9:9" x14ac:dyDescent="0.25">
      <c r="I394" s="12"/>
    </row>
    <row r="395" spans="9:9" x14ac:dyDescent="0.25">
      <c r="I395" s="12"/>
    </row>
    <row r="396" spans="9:9" x14ac:dyDescent="0.25">
      <c r="I396" s="12"/>
    </row>
    <row r="397" spans="9:9" x14ac:dyDescent="0.25">
      <c r="I397" s="12"/>
    </row>
    <row r="398" spans="9:9" x14ac:dyDescent="0.25">
      <c r="I398" s="12"/>
    </row>
    <row r="399" spans="9:9" x14ac:dyDescent="0.25">
      <c r="I399" s="12"/>
    </row>
    <row r="400" spans="9:9" x14ac:dyDescent="0.25">
      <c r="I400" s="12"/>
    </row>
  </sheetData>
  <sheetProtection password="C3E8" sheet="1" objects="1" scenarios="1" selectLockedCells="1"/>
  <protectedRanges>
    <protectedRange sqref="F6:F17" name="Plage3"/>
    <protectedRange sqref="B2:B3" name="Plage1"/>
  </protectedRanges>
  <mergeCells count="14">
    <mergeCell ref="A16:E16"/>
    <mergeCell ref="A17:E17"/>
    <mergeCell ref="A1:F1"/>
    <mergeCell ref="A11:E11"/>
    <mergeCell ref="A4:F5"/>
    <mergeCell ref="A12:E12"/>
    <mergeCell ref="A13:E13"/>
    <mergeCell ref="A14:E14"/>
    <mergeCell ref="A15:E15"/>
    <mergeCell ref="A6:E6"/>
    <mergeCell ref="A7:E7"/>
    <mergeCell ref="A8:E8"/>
    <mergeCell ref="A9:E9"/>
    <mergeCell ref="A10:E10"/>
  </mergeCells>
  <dataValidations count="2">
    <dataValidation type="decimal" allowBlank="1" showInputMessage="1" showErrorMessage="1" sqref="B3">
      <formula1>0</formula1>
      <formula2>100000</formula2>
    </dataValidation>
    <dataValidation type="list" allowBlank="1" showInputMessage="1" showErrorMessage="1" sqref="F6:F17">
      <formula1>$H$1:$H$8</formula1>
    </dataValidation>
  </dataValidations>
  <pageMargins left="0.39370078740157483" right="0.39370078740157483" top="0.39370078740157483" bottom="0.39370078740157483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M23"/>
  <sheetViews>
    <sheetView showGridLines="0" tabSelected="1" zoomScaleNormal="100" workbookViewId="0">
      <selection activeCell="B2" sqref="B2"/>
    </sheetView>
  </sheetViews>
  <sheetFormatPr baseColWidth="10" defaultRowHeight="15" x14ac:dyDescent="0.25"/>
  <cols>
    <col min="1" max="1" width="21.5703125" style="2" bestFit="1" customWidth="1"/>
    <col min="2" max="2" width="10.140625" style="2" bestFit="1" customWidth="1"/>
    <col min="3" max="3" width="22.85546875" style="2" customWidth="1"/>
    <col min="4" max="4" width="35" style="2" customWidth="1"/>
    <col min="5" max="5" width="21.28515625" style="2" customWidth="1"/>
    <col min="6" max="6" width="19" style="2" customWidth="1"/>
    <col min="7" max="7" width="11.42578125" style="15" hidden="1" customWidth="1"/>
    <col min="8" max="8" width="14.7109375" hidden="1" customWidth="1"/>
    <col min="9" max="9" width="11.42578125" style="15" hidden="1" customWidth="1"/>
    <col min="10" max="13" width="11.42578125" hidden="1" customWidth="1"/>
    <col min="14" max="14" width="11.42578125" customWidth="1"/>
  </cols>
  <sheetData>
    <row r="1" spans="1:13" ht="15.75" thickBot="1" x14ac:dyDescent="0.3">
      <c r="A1" s="31" t="s">
        <v>34</v>
      </c>
      <c r="B1" s="32"/>
      <c r="C1" s="32"/>
      <c r="D1" s="32"/>
      <c r="E1" s="32"/>
      <c r="F1" s="33"/>
      <c r="H1" t="s">
        <v>4</v>
      </c>
      <c r="I1" s="15">
        <v>1</v>
      </c>
      <c r="J1" t="s">
        <v>11</v>
      </c>
    </row>
    <row r="2" spans="1:13" ht="15.75" thickBot="1" x14ac:dyDescent="0.3">
      <c r="A2" s="5" t="s">
        <v>0</v>
      </c>
      <c r="B2" s="13"/>
      <c r="C2" s="6"/>
      <c r="D2" s="6"/>
      <c r="E2" s="6"/>
      <c r="F2" s="7"/>
      <c r="H2" t="s">
        <v>5</v>
      </c>
      <c r="I2" s="15">
        <v>2</v>
      </c>
      <c r="J2" t="s">
        <v>12</v>
      </c>
    </row>
    <row r="3" spans="1:13" ht="15.75" thickBot="1" x14ac:dyDescent="0.3">
      <c r="A3" s="8"/>
      <c r="B3" s="16"/>
      <c r="C3" s="6"/>
      <c r="D3" s="6"/>
      <c r="E3" s="6"/>
      <c r="F3" s="7"/>
      <c r="H3" t="s">
        <v>6</v>
      </c>
      <c r="I3" s="15">
        <v>3</v>
      </c>
      <c r="J3" t="s">
        <v>13</v>
      </c>
    </row>
    <row r="4" spans="1:13" x14ac:dyDescent="0.25">
      <c r="A4" s="34" t="s">
        <v>35</v>
      </c>
      <c r="B4" s="35"/>
      <c r="C4" s="35"/>
      <c r="D4" s="35"/>
      <c r="E4" s="35"/>
      <c r="F4" s="36"/>
      <c r="H4" t="s">
        <v>7</v>
      </c>
      <c r="I4" s="15">
        <v>4</v>
      </c>
      <c r="J4" t="s">
        <v>14</v>
      </c>
    </row>
    <row r="5" spans="1:13" ht="15.75" thickBot="1" x14ac:dyDescent="0.3">
      <c r="A5" s="37"/>
      <c r="B5" s="38"/>
      <c r="C5" s="38"/>
      <c r="D5" s="38"/>
      <c r="E5" s="38"/>
      <c r="F5" s="39"/>
      <c r="H5" t="s">
        <v>8</v>
      </c>
      <c r="I5" s="15">
        <v>5</v>
      </c>
      <c r="J5" t="s">
        <v>15</v>
      </c>
    </row>
    <row r="6" spans="1:13" ht="15.75" thickBot="1" x14ac:dyDescent="0.3">
      <c r="A6" s="29" t="s">
        <v>36</v>
      </c>
      <c r="B6" s="30"/>
      <c r="C6" s="30"/>
      <c r="D6" s="30"/>
      <c r="E6" s="30"/>
      <c r="F6" s="14" t="s">
        <v>1</v>
      </c>
      <c r="G6" s="15">
        <f>VLOOKUP(F6,H1:I8,2,FALSE)</f>
        <v>0</v>
      </c>
      <c r="H6" t="s">
        <v>9</v>
      </c>
      <c r="I6" s="15">
        <v>6</v>
      </c>
      <c r="J6" t="s">
        <v>16</v>
      </c>
    </row>
    <row r="7" spans="1:13" ht="15" customHeight="1" thickBot="1" x14ac:dyDescent="0.3">
      <c r="A7" s="29" t="s">
        <v>37</v>
      </c>
      <c r="B7" s="30"/>
      <c r="C7" s="30"/>
      <c r="D7" s="30"/>
      <c r="E7" s="30"/>
      <c r="F7" s="14" t="s">
        <v>1</v>
      </c>
      <c r="G7" s="15">
        <f>VLOOKUP(F7,H1:I8,2,FALSE)</f>
        <v>0</v>
      </c>
      <c r="H7" t="s">
        <v>10</v>
      </c>
      <c r="I7" s="15">
        <v>7</v>
      </c>
      <c r="J7" t="s">
        <v>17</v>
      </c>
    </row>
    <row r="8" spans="1:13" ht="15.75" thickBot="1" x14ac:dyDescent="0.3">
      <c r="A8" s="29" t="s">
        <v>38</v>
      </c>
      <c r="B8" s="30"/>
      <c r="C8" s="30"/>
      <c r="D8" s="30"/>
      <c r="E8" s="30"/>
      <c r="F8" s="14" t="s">
        <v>1</v>
      </c>
      <c r="G8" s="15">
        <f>VLOOKUP(F8,H1:I8,2,FALSE)</f>
        <v>0</v>
      </c>
      <c r="H8" t="s">
        <v>1</v>
      </c>
      <c r="I8" s="15">
        <v>0</v>
      </c>
      <c r="J8" t="s">
        <v>1</v>
      </c>
    </row>
    <row r="9" spans="1:13" ht="15.75" customHeight="1" thickBot="1" x14ac:dyDescent="0.3">
      <c r="A9" s="29" t="s">
        <v>39</v>
      </c>
      <c r="B9" s="30"/>
      <c r="C9" s="30"/>
      <c r="D9" s="30"/>
      <c r="E9" s="30"/>
      <c r="F9" s="14" t="s">
        <v>1</v>
      </c>
      <c r="G9" s="15">
        <f>VLOOKUP(F9,H1:I8,2,FALSE)</f>
        <v>0</v>
      </c>
    </row>
    <row r="10" spans="1:13" ht="15.75" thickBot="1" x14ac:dyDescent="0.3">
      <c r="A10" s="40" t="s">
        <v>40</v>
      </c>
      <c r="B10" s="41"/>
      <c r="C10" s="41"/>
      <c r="D10" s="41"/>
      <c r="E10" s="41"/>
      <c r="F10" s="14" t="s">
        <v>1</v>
      </c>
      <c r="G10" s="15">
        <f>VLOOKUP(F10,H1:I8,2,FALSE)</f>
        <v>0</v>
      </c>
    </row>
    <row r="11" spans="1:13" ht="15.75" thickBot="1" x14ac:dyDescent="0.3">
      <c r="A11" s="29" t="s">
        <v>24</v>
      </c>
      <c r="B11" s="30"/>
      <c r="C11" s="30"/>
      <c r="D11" s="30"/>
      <c r="E11" s="30"/>
      <c r="F11" s="14" t="s">
        <v>1</v>
      </c>
      <c r="G11" s="15">
        <f>VLOOKUP(F11,H1:I8,2,FALSE)</f>
        <v>0</v>
      </c>
    </row>
    <row r="12" spans="1:13" ht="15.75" thickBot="1" x14ac:dyDescent="0.3">
      <c r="A12" s="29" t="s">
        <v>41</v>
      </c>
      <c r="B12" s="30"/>
      <c r="C12" s="30"/>
      <c r="D12" s="30"/>
      <c r="E12" s="30"/>
      <c r="F12" s="14" t="s">
        <v>1</v>
      </c>
      <c r="G12" s="15">
        <f>VLOOKUP(F12,H1:I8,2,FALSE)</f>
        <v>0</v>
      </c>
    </row>
    <row r="13" spans="1:13" ht="15.75" thickBot="1" x14ac:dyDescent="0.3">
      <c r="A13" s="29" t="s">
        <v>22</v>
      </c>
      <c r="B13" s="30"/>
      <c r="C13" s="30"/>
      <c r="D13" s="30"/>
      <c r="E13" s="30"/>
      <c r="F13" s="14" t="s">
        <v>1</v>
      </c>
      <c r="G13" s="15">
        <f>VLOOKUP(F13,H1:I8,2,FALSE)</f>
        <v>0</v>
      </c>
      <c r="H13" t="s">
        <v>31</v>
      </c>
      <c r="I13" s="15" t="e">
        <f>(G6+G7+G13+G17)/I20</f>
        <v>#DIV/0!</v>
      </c>
      <c r="J13" t="str">
        <f>F6</f>
        <v>N/A</v>
      </c>
      <c r="K13" t="str">
        <f>F7</f>
        <v>N/A</v>
      </c>
      <c r="L13" t="str">
        <f>F13</f>
        <v>N/A</v>
      </c>
      <c r="M13" t="str">
        <f>F17</f>
        <v>N/A</v>
      </c>
    </row>
    <row r="14" spans="1:13" ht="15.75" thickBot="1" x14ac:dyDescent="0.3">
      <c r="A14" s="29" t="s">
        <v>42</v>
      </c>
      <c r="B14" s="30"/>
      <c r="C14" s="30"/>
      <c r="D14" s="30"/>
      <c r="E14" s="30"/>
      <c r="F14" s="14" t="s">
        <v>1</v>
      </c>
      <c r="G14" s="15">
        <f>VLOOKUP(F14,H1:I8,2,FALSE)</f>
        <v>0</v>
      </c>
      <c r="H14" t="s">
        <v>32</v>
      </c>
      <c r="I14" s="15" t="e">
        <f>(G9+G11+G15+G16)/I21</f>
        <v>#DIV/0!</v>
      </c>
      <c r="J14" t="str">
        <f>F9</f>
        <v>N/A</v>
      </c>
      <c r="K14" t="str">
        <f>F11</f>
        <v>N/A</v>
      </c>
      <c r="L14" t="str">
        <f>F15</f>
        <v>N/A</v>
      </c>
      <c r="M14" t="str">
        <f>F16</f>
        <v>N/A</v>
      </c>
    </row>
    <row r="15" spans="1:13" ht="15.75" thickBot="1" x14ac:dyDescent="0.3">
      <c r="A15" s="29" t="s">
        <v>43</v>
      </c>
      <c r="B15" s="30"/>
      <c r="C15" s="30"/>
      <c r="D15" s="30"/>
      <c r="E15" s="30"/>
      <c r="F15" s="14" t="s">
        <v>1</v>
      </c>
      <c r="G15" s="15">
        <f>VLOOKUP(F15,H1:I8,2,FALSE)</f>
        <v>0</v>
      </c>
      <c r="H15" t="s">
        <v>33</v>
      </c>
      <c r="I15" s="15" t="e">
        <f>(G8+G10+G12+G14)/I22</f>
        <v>#DIV/0!</v>
      </c>
      <c r="J15" t="str">
        <f>F8</f>
        <v>N/A</v>
      </c>
      <c r="K15" t="str">
        <f>F10</f>
        <v>N/A</v>
      </c>
      <c r="L15" t="str">
        <f>F12</f>
        <v>N/A</v>
      </c>
      <c r="M15" t="str">
        <f>F14</f>
        <v>N/A</v>
      </c>
    </row>
    <row r="16" spans="1:13" ht="15" customHeight="1" thickBot="1" x14ac:dyDescent="0.3">
      <c r="A16" s="29" t="s">
        <v>44</v>
      </c>
      <c r="B16" s="30"/>
      <c r="C16" s="30"/>
      <c r="D16" s="30"/>
      <c r="E16" s="30"/>
      <c r="F16" s="14" t="s">
        <v>1</v>
      </c>
      <c r="G16" s="15">
        <f>VLOOKUP(F16,H1:I8,2,FALSE)</f>
        <v>0</v>
      </c>
    </row>
    <row r="17" spans="1:10" ht="15.75" thickBot="1" x14ac:dyDescent="0.3">
      <c r="A17" s="29" t="s">
        <v>45</v>
      </c>
      <c r="B17" s="30"/>
      <c r="C17" s="30"/>
      <c r="D17" s="30"/>
      <c r="E17" s="30"/>
      <c r="F17" s="14" t="s">
        <v>1</v>
      </c>
      <c r="G17" s="15">
        <f>VLOOKUP(F17,H1:I8,2,FALSE)</f>
        <v>0</v>
      </c>
    </row>
    <row r="18" spans="1:10" ht="15.75" thickBot="1" x14ac:dyDescent="0.3">
      <c r="A18" s="9"/>
      <c r="B18" s="10"/>
      <c r="C18" s="10"/>
      <c r="D18" s="10"/>
      <c r="E18" s="10"/>
      <c r="F18" s="11"/>
    </row>
    <row r="20" spans="1:10" x14ac:dyDescent="0.25">
      <c r="H20">
        <f>COUNTIF(J13:M13,"N/A")</f>
        <v>4</v>
      </c>
      <c r="I20" s="15">
        <f>4-H20</f>
        <v>0</v>
      </c>
    </row>
    <row r="21" spans="1:10" x14ac:dyDescent="0.25">
      <c r="H21">
        <f>COUNTIF(J14:M14,"N/A")</f>
        <v>4</v>
      </c>
      <c r="I21" s="15">
        <f>4-H21</f>
        <v>0</v>
      </c>
    </row>
    <row r="22" spans="1:10" x14ac:dyDescent="0.25">
      <c r="H22">
        <f>COUNTIF(J15:M15,"N/A")</f>
        <v>4</v>
      </c>
      <c r="I22" s="15">
        <f>4-H22</f>
        <v>0</v>
      </c>
    </row>
    <row r="23" spans="1:10" s="4" customFormat="1" x14ac:dyDescent="0.25">
      <c r="A23" s="2"/>
      <c r="B23" s="2"/>
      <c r="C23" s="2"/>
      <c r="D23" s="2"/>
      <c r="E23" s="2"/>
      <c r="F23" s="2"/>
      <c r="G23" s="3"/>
      <c r="I23" s="15"/>
      <c r="J23"/>
    </row>
  </sheetData>
  <sheetProtection password="C3E8" sheet="1" objects="1" scenarios="1" selectLockedCells="1"/>
  <protectedRanges>
    <protectedRange sqref="F6:F17" name="Plage3"/>
    <protectedRange sqref="B2:B3" name="Plage1"/>
  </protectedRanges>
  <mergeCells count="14">
    <mergeCell ref="A9:E9"/>
    <mergeCell ref="A1:F1"/>
    <mergeCell ref="A4:F5"/>
    <mergeCell ref="A6:E6"/>
    <mergeCell ref="A7:E7"/>
    <mergeCell ref="A8:E8"/>
    <mergeCell ref="A16:E16"/>
    <mergeCell ref="A17:E17"/>
    <mergeCell ref="A10:E10"/>
    <mergeCell ref="A11:E11"/>
    <mergeCell ref="A12:E12"/>
    <mergeCell ref="A13:E13"/>
    <mergeCell ref="A14:E14"/>
    <mergeCell ref="A15:E15"/>
  </mergeCells>
  <dataValidations count="2">
    <dataValidation type="list" allowBlank="1" showInputMessage="1" showErrorMessage="1" sqref="F6:F17">
      <formula1>$H$1:$H$8</formula1>
    </dataValidation>
    <dataValidation type="decimal" allowBlank="1" showInputMessage="1" showErrorMessage="1" sqref="B3">
      <formula1>0</formula1>
      <formula2>100000</formula2>
    </dataValidation>
  </dataValidations>
  <pageMargins left="0.39370078740157483" right="0.39370078740157483" top="0.39370078740157483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H39"/>
  <sheetViews>
    <sheetView showGridLines="0" zoomScaleNormal="100" workbookViewId="0">
      <selection activeCell="J20" sqref="J20"/>
    </sheetView>
  </sheetViews>
  <sheetFormatPr baseColWidth="10" defaultRowHeight="15" x14ac:dyDescent="0.25"/>
  <cols>
    <col min="1" max="1" width="21.5703125" style="2" bestFit="1" customWidth="1"/>
    <col min="2" max="2" width="10.140625" style="2" bestFit="1" customWidth="1"/>
    <col min="3" max="3" width="22.85546875" style="2" customWidth="1"/>
    <col min="4" max="4" width="35" style="2" customWidth="1"/>
    <col min="5" max="5" width="27" style="2" customWidth="1"/>
    <col min="6" max="6" width="12.7109375" style="2" bestFit="1" customWidth="1"/>
    <col min="7" max="7" width="11.42578125" style="4" customWidth="1"/>
    <col min="8" max="8" width="11.42578125" style="28"/>
  </cols>
  <sheetData>
    <row r="1" spans="1:7" ht="15.75" thickBot="1" x14ac:dyDescent="0.3">
      <c r="A1" s="31" t="s">
        <v>2</v>
      </c>
      <c r="B1" s="32"/>
      <c r="C1" s="32"/>
      <c r="D1" s="32"/>
      <c r="E1" s="32"/>
      <c r="F1" s="33"/>
      <c r="G1" s="17"/>
    </row>
    <row r="2" spans="1:7" x14ac:dyDescent="0.25">
      <c r="A2" s="24"/>
      <c r="B2" s="25" t="s">
        <v>46</v>
      </c>
      <c r="C2" s="25" t="s">
        <v>47</v>
      </c>
      <c r="D2" s="25"/>
      <c r="E2" s="25"/>
      <c r="F2" s="26"/>
      <c r="G2" s="17"/>
    </row>
    <row r="3" spans="1:7" x14ac:dyDescent="0.25">
      <c r="A3" s="27" t="s">
        <v>31</v>
      </c>
      <c r="B3" s="19" t="e">
        <f>'Version enseignant'!I13</f>
        <v>#DIV/0!</v>
      </c>
      <c r="C3" s="19" t="e">
        <f>'Version élève'!I13</f>
        <v>#DIV/0!</v>
      </c>
      <c r="D3" s="19" t="e">
        <f>B3-C3</f>
        <v>#DIV/0!</v>
      </c>
      <c r="E3" s="19"/>
      <c r="F3" s="20"/>
      <c r="G3" s="17"/>
    </row>
    <row r="4" spans="1:7" x14ac:dyDescent="0.25">
      <c r="A4" s="27" t="s">
        <v>32</v>
      </c>
      <c r="B4" s="19" t="e">
        <f>'Version enseignant'!I14</f>
        <v>#DIV/0!</v>
      </c>
      <c r="C4" s="19" t="e">
        <f>'Version élève'!I14</f>
        <v>#DIV/0!</v>
      </c>
      <c r="D4" s="19" t="e">
        <f>B4-C4</f>
        <v>#DIV/0!</v>
      </c>
      <c r="E4" s="19"/>
      <c r="F4" s="20"/>
      <c r="G4" s="17"/>
    </row>
    <row r="5" spans="1:7" x14ac:dyDescent="0.25">
      <c r="A5" s="27" t="s">
        <v>33</v>
      </c>
      <c r="B5" s="19" t="e">
        <f>'Version enseignant'!I15</f>
        <v>#DIV/0!</v>
      </c>
      <c r="C5" s="19" t="e">
        <f>'Version élève'!I15</f>
        <v>#DIV/0!</v>
      </c>
      <c r="D5" s="19" t="e">
        <f>B5-C5</f>
        <v>#DIV/0!</v>
      </c>
      <c r="E5" s="19"/>
      <c r="F5" s="20"/>
      <c r="G5" s="17"/>
    </row>
    <row r="6" spans="1:7" x14ac:dyDescent="0.25">
      <c r="A6" s="18" t="s">
        <v>48</v>
      </c>
      <c r="B6" s="19" t="e">
        <f>AVERAGE(B3:B5)</f>
        <v>#DIV/0!</v>
      </c>
      <c r="C6" s="19" t="e">
        <f>AVERAGE(C3:C5)</f>
        <v>#DIV/0!</v>
      </c>
      <c r="D6" s="19" t="e">
        <f>B6-C6</f>
        <v>#DIV/0!</v>
      </c>
      <c r="E6" s="19"/>
      <c r="F6" s="20"/>
      <c r="G6" s="17"/>
    </row>
    <row r="7" spans="1:7" ht="15" customHeight="1" x14ac:dyDescent="0.25">
      <c r="A7" s="18"/>
      <c r="B7" s="19"/>
      <c r="C7" s="19"/>
      <c r="D7" s="19"/>
      <c r="E7" s="19"/>
      <c r="F7" s="20"/>
      <c r="G7" s="17"/>
    </row>
    <row r="8" spans="1:7" x14ac:dyDescent="0.25">
      <c r="A8" s="18"/>
      <c r="B8" s="19"/>
      <c r="C8" s="19"/>
      <c r="D8" s="19"/>
      <c r="E8" s="19"/>
      <c r="F8" s="20"/>
      <c r="G8" s="17"/>
    </row>
    <row r="9" spans="1:7" ht="15.75" customHeight="1" x14ac:dyDescent="0.25">
      <c r="A9" s="18"/>
      <c r="B9" s="19"/>
      <c r="C9" s="19"/>
      <c r="D9" s="19"/>
      <c r="E9" s="19"/>
      <c r="F9" s="20"/>
      <c r="G9" s="17"/>
    </row>
    <row r="10" spans="1:7" x14ac:dyDescent="0.25">
      <c r="A10" s="18"/>
      <c r="B10" s="19"/>
      <c r="C10" s="19"/>
      <c r="D10" s="19"/>
      <c r="E10" s="19"/>
      <c r="F10" s="20"/>
      <c r="G10" s="17"/>
    </row>
    <row r="11" spans="1:7" x14ac:dyDescent="0.25">
      <c r="A11" s="18"/>
      <c r="B11" s="19"/>
      <c r="C11" s="19"/>
      <c r="D11" s="19"/>
      <c r="E11" s="19"/>
      <c r="F11" s="20"/>
      <c r="G11" s="17"/>
    </row>
    <row r="12" spans="1:7" x14ac:dyDescent="0.25">
      <c r="A12" s="18"/>
      <c r="B12" s="19"/>
      <c r="C12" s="19"/>
      <c r="D12" s="19"/>
      <c r="E12" s="19"/>
      <c r="F12" s="20"/>
      <c r="G12" s="17"/>
    </row>
    <row r="13" spans="1:7" x14ac:dyDescent="0.25">
      <c r="A13" s="18"/>
      <c r="B13" s="19"/>
      <c r="C13" s="19"/>
      <c r="D13" s="19"/>
      <c r="E13" s="19"/>
      <c r="F13" s="20"/>
      <c r="G13" s="17"/>
    </row>
    <row r="14" spans="1:7" x14ac:dyDescent="0.25">
      <c r="A14" s="18"/>
      <c r="B14" s="19"/>
      <c r="C14" s="19"/>
      <c r="D14" s="19"/>
      <c r="E14" s="19"/>
      <c r="F14" s="20"/>
      <c r="G14" s="17"/>
    </row>
    <row r="15" spans="1:7" x14ac:dyDescent="0.25">
      <c r="A15" s="18"/>
      <c r="B15" s="19"/>
      <c r="C15" s="19"/>
      <c r="D15" s="19"/>
      <c r="E15" s="19"/>
      <c r="F15" s="20"/>
      <c r="G15" s="17"/>
    </row>
    <row r="16" spans="1:7" ht="15" customHeight="1" x14ac:dyDescent="0.25">
      <c r="A16" s="18"/>
      <c r="B16" s="19"/>
      <c r="C16" s="19"/>
      <c r="D16" s="19"/>
      <c r="E16" s="19"/>
      <c r="F16" s="20"/>
      <c r="G16" s="17"/>
    </row>
    <row r="17" spans="1:8" x14ac:dyDescent="0.25">
      <c r="A17" s="18"/>
      <c r="B17" s="19"/>
      <c r="C17" s="19"/>
      <c r="D17" s="19"/>
      <c r="E17" s="19"/>
      <c r="F17" s="20"/>
      <c r="G17" s="17"/>
    </row>
    <row r="18" spans="1:8" x14ac:dyDescent="0.25">
      <c r="A18" s="18"/>
      <c r="B18" s="19"/>
      <c r="C18" s="19"/>
      <c r="D18" s="19"/>
      <c r="E18" s="19"/>
      <c r="F18" s="20"/>
      <c r="G18" s="17"/>
    </row>
    <row r="19" spans="1:8" x14ac:dyDescent="0.25">
      <c r="A19" s="18"/>
      <c r="B19" s="19"/>
      <c r="C19" s="19"/>
      <c r="D19" s="19"/>
      <c r="E19" s="19"/>
      <c r="F19" s="20"/>
      <c r="G19" s="17"/>
    </row>
    <row r="20" spans="1:8" x14ac:dyDescent="0.25">
      <c r="A20" s="18"/>
      <c r="B20" s="19"/>
      <c r="C20" s="19"/>
      <c r="D20" s="19"/>
      <c r="E20" s="19"/>
      <c r="F20" s="20"/>
      <c r="G20" s="17"/>
    </row>
    <row r="21" spans="1:8" x14ac:dyDescent="0.25">
      <c r="A21" s="18"/>
      <c r="B21" s="19"/>
      <c r="C21" s="19"/>
      <c r="D21" s="19"/>
      <c r="E21" s="19"/>
      <c r="F21" s="20"/>
      <c r="G21" s="17"/>
    </row>
    <row r="22" spans="1:8" x14ac:dyDescent="0.25">
      <c r="A22" s="18"/>
      <c r="B22" s="19"/>
      <c r="C22" s="19"/>
      <c r="D22" s="19"/>
      <c r="E22" s="19"/>
      <c r="F22" s="20"/>
      <c r="G22" s="17"/>
    </row>
    <row r="23" spans="1:8" s="4" customFormat="1" x14ac:dyDescent="0.25">
      <c r="A23" s="18"/>
      <c r="B23" s="19"/>
      <c r="C23" s="19"/>
      <c r="D23" s="19"/>
      <c r="E23" s="19"/>
      <c r="F23" s="20"/>
      <c r="G23" s="17"/>
      <c r="H23" s="17"/>
    </row>
    <row r="24" spans="1:8" x14ac:dyDescent="0.25">
      <c r="A24" s="18"/>
      <c r="B24" s="19"/>
      <c r="C24" s="19"/>
      <c r="D24" s="19"/>
      <c r="E24" s="19"/>
      <c r="F24" s="20"/>
      <c r="G24" s="17"/>
    </row>
    <row r="25" spans="1:8" x14ac:dyDescent="0.25">
      <c r="A25" s="18"/>
      <c r="B25" s="19"/>
      <c r="C25" s="19"/>
      <c r="D25" s="19"/>
      <c r="E25" s="19"/>
      <c r="F25" s="20"/>
      <c r="G25" s="17"/>
    </row>
    <row r="26" spans="1:8" x14ac:dyDescent="0.25">
      <c r="A26" s="18"/>
      <c r="B26" s="19"/>
      <c r="C26" s="19"/>
      <c r="D26" s="19"/>
      <c r="E26" s="19"/>
      <c r="F26" s="20"/>
      <c r="G26" s="17"/>
    </row>
    <row r="27" spans="1:8" x14ac:dyDescent="0.25">
      <c r="A27" s="18"/>
      <c r="B27" s="19"/>
      <c r="C27" s="19"/>
      <c r="D27" s="19"/>
      <c r="E27" s="19"/>
      <c r="F27" s="20"/>
      <c r="G27" s="17"/>
    </row>
    <row r="28" spans="1:8" x14ac:dyDescent="0.25">
      <c r="A28" s="18"/>
      <c r="B28" s="19"/>
      <c r="C28" s="19"/>
      <c r="D28" s="19"/>
      <c r="E28" s="19"/>
      <c r="F28" s="20"/>
      <c r="G28" s="17"/>
    </row>
    <row r="29" spans="1:8" x14ac:dyDescent="0.25">
      <c r="A29" s="18"/>
      <c r="B29" s="19"/>
      <c r="C29" s="19"/>
      <c r="D29" s="19"/>
      <c r="E29" s="19"/>
      <c r="F29" s="20"/>
      <c r="G29" s="17"/>
    </row>
    <row r="30" spans="1:8" x14ac:dyDescent="0.25">
      <c r="A30" s="18"/>
      <c r="B30" s="19"/>
      <c r="C30" s="19"/>
      <c r="D30" s="19"/>
      <c r="E30" s="19"/>
      <c r="F30" s="20"/>
      <c r="G30" s="17"/>
    </row>
    <row r="31" spans="1:8" x14ac:dyDescent="0.25">
      <c r="A31" s="18"/>
      <c r="B31" s="19"/>
      <c r="C31" s="19"/>
      <c r="D31" s="19"/>
      <c r="E31" s="19"/>
      <c r="F31" s="20"/>
      <c r="G31" s="17"/>
    </row>
    <row r="32" spans="1:8" x14ac:dyDescent="0.25">
      <c r="A32" s="18"/>
      <c r="B32" s="19"/>
      <c r="C32" s="19"/>
      <c r="D32" s="19"/>
      <c r="E32" s="19"/>
      <c r="F32" s="20"/>
      <c r="G32" s="17"/>
    </row>
    <row r="33" spans="1:7" x14ac:dyDescent="0.25">
      <c r="A33" s="18"/>
      <c r="B33" s="19"/>
      <c r="C33" s="19"/>
      <c r="D33" s="19"/>
      <c r="E33" s="19"/>
      <c r="F33" s="20"/>
      <c r="G33" s="17"/>
    </row>
    <row r="34" spans="1:7" x14ac:dyDescent="0.25">
      <c r="A34" s="18"/>
      <c r="B34" s="19"/>
      <c r="C34" s="19"/>
      <c r="D34" s="19"/>
      <c r="E34" s="19"/>
      <c r="F34" s="20"/>
      <c r="G34" s="17"/>
    </row>
    <row r="35" spans="1:7" x14ac:dyDescent="0.25">
      <c r="A35" s="18"/>
      <c r="B35" s="19"/>
      <c r="C35" s="19"/>
      <c r="D35" s="19"/>
      <c r="E35" s="19"/>
      <c r="F35" s="20"/>
      <c r="G35" s="17"/>
    </row>
    <row r="36" spans="1:7" x14ac:dyDescent="0.25">
      <c r="A36" s="18"/>
      <c r="B36" s="19"/>
      <c r="C36" s="19"/>
      <c r="D36" s="19"/>
      <c r="E36" s="19"/>
      <c r="F36" s="20"/>
      <c r="G36" s="17"/>
    </row>
    <row r="37" spans="1:7" x14ac:dyDescent="0.25">
      <c r="A37" s="18"/>
      <c r="B37" s="19"/>
      <c r="C37" s="19"/>
      <c r="D37" s="19"/>
      <c r="E37" s="19"/>
      <c r="F37" s="20"/>
      <c r="G37" s="17"/>
    </row>
    <row r="38" spans="1:7" ht="15.75" thickBot="1" x14ac:dyDescent="0.3">
      <c r="A38" s="21"/>
      <c r="B38" s="22"/>
      <c r="C38" s="22"/>
      <c r="D38" s="22"/>
      <c r="E38" s="22"/>
      <c r="F38" s="23"/>
      <c r="G38" s="17"/>
    </row>
    <row r="39" spans="1:7" x14ac:dyDescent="0.25">
      <c r="G39" s="17"/>
    </row>
  </sheetData>
  <sheetProtection password="C3E8" sheet="1" objects="1" scenarios="1" selectLockedCells="1"/>
  <protectedRanges>
    <protectedRange sqref="F6:F17" name="Plage3"/>
    <protectedRange sqref="B2:B3" name="Plage1"/>
  </protectedRanges>
  <mergeCells count="1">
    <mergeCell ref="A1:F1"/>
  </mergeCells>
  <pageMargins left="0.39370078740157483" right="0.39370078740157483" top="0.39370078740157483" bottom="0.39370078740157483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Version enseignant</vt:lpstr>
      <vt:lpstr>Version élève</vt:lpstr>
      <vt:lpstr>Bilan</vt:lpstr>
    </vt:vector>
  </TitlesOfParts>
  <Company>Université Laval - FSE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Geneviève Boisclair Chateauvert</dc:creator>
  <cp:lastModifiedBy>Sharon Smith</cp:lastModifiedBy>
  <cp:lastPrinted>2016-06-16T19:13:58Z</cp:lastPrinted>
  <dcterms:created xsi:type="dcterms:W3CDTF">2016-06-15T14:18:58Z</dcterms:created>
  <dcterms:modified xsi:type="dcterms:W3CDTF">2017-11-15T21:37:23Z</dcterms:modified>
</cp:coreProperties>
</file>